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ddělení 111\Predikce\2022\na MF\červenec\"/>
    </mc:Choice>
  </mc:AlternateContent>
  <xr:revisionPtr revIDLastSave="0" documentId="13_ncr:1_{E2DA168C-F378-422B-B9D6-95210E31C2E0}" xr6:coauthVersionLast="45" xr6:coauthVersionMax="45" xr10:uidLastSave="{00000000-0000-0000-0000-000000000000}"/>
  <bookViews>
    <workbookView xWindow="1275" yWindow="1020" windowWidth="13125" windowHeight="12720" xr2:uid="{00000000-000D-0000-FFFF-FFFF00000000}"/>
  </bookViews>
  <sheets>
    <sheet name="P - 2022" sheetId="1" r:id="rId1"/>
    <sheet name="V - 2022" sheetId="8" r:id="rId2"/>
    <sheet name="161, 162 - 2022" sheetId="10" r:id="rId3"/>
    <sheet name="5410 - 2022" sheetId="11" r:id="rId4"/>
    <sheet name="pojistné na sociál.zabezpeč." sheetId="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Tab16">'[1]301-KPR'!#REF!</definedName>
    <definedName name="___Tab16">'[1]301-KPR'!#REF!</definedName>
    <definedName name="__FM2013">'[2]záv.uk,.KPR'!#REF!</definedName>
    <definedName name="__Tab16">'[1]301-KPR'!#REF!</definedName>
    <definedName name="_FM2013">'[2]záv.uk,.KPR'!#REF!</definedName>
    <definedName name="_K12">'[3]cenné papíry'!$H$107:$L$121</definedName>
    <definedName name="_TAB1">#REF!</definedName>
    <definedName name="_Tab16">'[1]301-KPR'!#REF!</definedName>
    <definedName name="_TAB3">#REF!</definedName>
    <definedName name="_TAB4">#REF!</definedName>
    <definedName name="AV">'[4]301-KPR'!#REF!</definedName>
    <definedName name="avg">2</definedName>
    <definedName name="baba">'[2]záv.uk,.KPR'!#REF!</definedName>
    <definedName name="BIS">#REF!</definedName>
    <definedName name="CBU">'[4]301-KPR'!#REF!</definedName>
    <definedName name="cgb">#REF!</definedName>
    <definedName name="cge">#REF!</definedName>
    <definedName name="cgr">#REF!</definedName>
    <definedName name="COVER">#REF!</definedName>
    <definedName name="CSU">'[4]301-KPR'!#REF!</definedName>
    <definedName name="CUZK">'[4]301-KPR'!#REF!</definedName>
    <definedName name="d">'[4]301-KPR'!#REF!</definedName>
    <definedName name="datab">#REF!</definedName>
    <definedName name="_xlnm.Database">#REF!</definedName>
    <definedName name="datum">'[3]cenné papíry'!$T$6</definedName>
    <definedName name="DF_GRID_1" localSheetId="1">#REF!</definedName>
    <definedName name="DF_GRID_1">#REF!</definedName>
    <definedName name="GA">'[4]301-KPR'!#REF!</definedName>
    <definedName name="ggb">#REF!</definedName>
    <definedName name="ggbeu">#REF!</definedName>
    <definedName name="ggblg">#REF!</definedName>
    <definedName name="ggbls">#REF!</definedName>
    <definedName name="ggbss">#REF!</definedName>
    <definedName name="gge">[5]Expenditures!$A$1:$AC$67</definedName>
    <definedName name="ggr">[5]Revenues!$A$1:$AD$68</definedName>
    <definedName name="k">'[6]301-KPR'!#REF!</definedName>
    <definedName name="Kapitoly">#REF!</definedName>
    <definedName name="kkkk">'[7]301-KPR'!#REF!</definedName>
    <definedName name="konsolidace3">#REF!</definedName>
    <definedName name="konsolidace4">#REF!</definedName>
    <definedName name="KPR">#REF!</definedName>
    <definedName name="MDS">'[4]301-KPR'!#REF!</definedName>
    <definedName name="měsíce">'[3]cenné papíry'!$H$107:$L$121</definedName>
    <definedName name="MF">#REF!</definedName>
    <definedName name="min_obdobi">#REF!</definedName>
    <definedName name="MK">'[4]301-KPR'!#REF!</definedName>
    <definedName name="MMR">#REF!</definedName>
    <definedName name="MO">#REF!</definedName>
    <definedName name="MPO">'[4]301-KPR'!#REF!</definedName>
    <definedName name="MPSV">#REF!</definedName>
    <definedName name="MS">'[4]301-KPR'!#REF!</definedName>
    <definedName name="MSMT">'[4]301-KPR'!#REF!</definedName>
    <definedName name="MV">#REF!</definedName>
    <definedName name="MZdr">'[4]301-KPR'!#REF!</definedName>
    <definedName name="MZe">'[4]301-KPR'!#REF!</definedName>
    <definedName name="MZP">#REF!</definedName>
    <definedName name="MZv">#REF!</definedName>
    <definedName name="NKU">'[4]301-KPR'!#REF!</definedName>
    <definedName name="obdobi">#REF!</definedName>
    <definedName name="_xlnm.Print_Area" localSheetId="4">'pojistné na sociál.zabezpeč.'!$A$1:$O$16</definedName>
    <definedName name="_xlnm.Print_Area">#REF!</definedName>
    <definedName name="OLE_LINK1_1">#REF!</definedName>
    <definedName name="other">#REF!</definedName>
    <definedName name="Podrobné">'[8]301-KPR'!#REF!</definedName>
    <definedName name="PRINT_AREA_MI">#REF!</definedName>
    <definedName name="průměr">'[3]cenné papíry'!$V$106</definedName>
    <definedName name="PSP">#REF!</definedName>
    <definedName name="Q">#REF!</definedName>
    <definedName name="R_">#REF!</definedName>
    <definedName name="RRTV">'[4]301-KPR'!#REF!</definedName>
    <definedName name="SAPBEXhrIndnt" hidden="1">"Wide"</definedName>
    <definedName name="SAPsysID" hidden="1">"708C5W7SBKP804JT78WJ0JNKI"</definedName>
    <definedName name="SAPwbID" hidden="1">"ARS"</definedName>
    <definedName name="SP">#REF!</definedName>
    <definedName name="SSHR">'[4]301-KPR'!#REF!</definedName>
    <definedName name="SUJB">'[4]301-KPR'!#REF!</definedName>
    <definedName name="T">#REF!</definedName>
    <definedName name="TAB2A">#REF!</definedName>
    <definedName name="TAB2B">#REF!</definedName>
    <definedName name="TAB2C">#REF!</definedName>
    <definedName name="TAB2D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ULKA_1">#N/A</definedName>
    <definedName name="TABULKA_2">#N/A</definedName>
    <definedName name="TABULKA2C">#REF!</definedName>
    <definedName name="UniqueRange_101">[9]annexF!#REF!</definedName>
    <definedName name="UniqueRange_104">[9]annexF!#REF!</definedName>
    <definedName name="UniqueRange_105">[9]annexF!#REF!</definedName>
    <definedName name="UniqueRange_106">[9]annexF!#REF!</definedName>
    <definedName name="UniqueRange_143">#REF!</definedName>
    <definedName name="UniqueRange_144">#REF!</definedName>
    <definedName name="UniqueRange_145">#REF!</definedName>
    <definedName name="UniqueRange_146">#REF!</definedName>
    <definedName name="UniqueRange_32">[9]annexB!#REF!</definedName>
    <definedName name="UniqueRange_86">#REF!</definedName>
    <definedName name="UniqueRange_87">#REF!</definedName>
    <definedName name="UniqueRange_88">#REF!</definedName>
    <definedName name="UniqueRange_89">#REF!</definedName>
    <definedName name="UniqueRange_90">#REF!</definedName>
    <definedName name="UniqueRange_97">[9]annexF!#REF!</definedName>
    <definedName name="UOHS">'[4]301-KPR'!#REF!</definedName>
    <definedName name="UPV">'[4]301-KPR'!#REF!</definedName>
    <definedName name="US">'[4]301-KPR'!#REF!</definedName>
    <definedName name="USIS">'[4]301-KPR'!#REF!</definedName>
    <definedName name="UV">#REF!</definedName>
    <definedName name="VSTUPY_1">#N/A</definedName>
    <definedName name="VSTUPY_2">#N/A</definedName>
    <definedName name="výnos">'[3]cenné papíry'!$C$107:$D$109</definedName>
    <definedName name="xxxxxxx">'[2]záv.uk,.KPR'!#REF!</definedName>
    <definedName name="Z_50C9C2D2_A789_4194_B1CB_BE0AA0A98625_.wvu.Cols" localSheetId="4" hidden="1">'pojistné na sociál.zabezpeč.'!#REF!</definedName>
    <definedName name="Z_84BCC9E1_5CD0_491E_8211_0DD044B975F1_.wvu.Cols" localSheetId="4" hidden="1">'pojistné na sociál.zabezpeč.'!#REF!</definedName>
    <definedName name="Z_D1426644_9194_468B_BCC3_CA2A0D20AD6D_.wvu.Cols" localSheetId="4" hidden="1">'pojistné na sociál.zabezpeč.'!#REF!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5" i="1" l="1"/>
  <c r="D18" i="10" l="1"/>
  <c r="E294" i="8" l="1"/>
  <c r="D294" i="8"/>
</calcChain>
</file>

<file path=xl/sharedStrings.xml><?xml version="1.0" encoding="utf-8"?>
<sst xmlns="http://schemas.openxmlformats.org/spreadsheetml/2006/main" count="571" uniqueCount="535">
  <si>
    <t>Položka rozpočtové skladby</t>
  </si>
  <si>
    <t>Ostatní příjmy z vlastní činnosti</t>
  </si>
  <si>
    <t>Úrokové příjmy z finančních derivátů k vlastním dluhopisům</t>
  </si>
  <si>
    <t>Ostatní příjmy z výnosů finančního majetku</t>
  </si>
  <si>
    <t>Neidentifikované příjmy</t>
  </si>
  <si>
    <t>Dočasné zatřídění příjmů</t>
  </si>
  <si>
    <t>Splátky půjčených prostředků od podniků ve vlastnictví státu</t>
  </si>
  <si>
    <t>Splátky  půjčených prostředků od státního rozpočtu</t>
  </si>
  <si>
    <t>Splátky půjčených prostředků od státních fondů</t>
  </si>
  <si>
    <t>Splátky  půjčených prostředků od zvláštních fondů ústřední úrovně</t>
  </si>
  <si>
    <t>Splátky půjčených prostředků od obcí</t>
  </si>
  <si>
    <t>Splátky půjčených prostředků od krajů</t>
  </si>
  <si>
    <t>Splátky půjčených prostředků od regionálních rad</t>
  </si>
  <si>
    <t>Splátky půjčených prostředků od příspěvkových organizací</t>
  </si>
  <si>
    <t>Splátky půjčených prostředků od vysokých škol</t>
  </si>
  <si>
    <t xml:space="preserve">Splátky půjčených prostředků od ostatních zřízených a podobných  subjektů </t>
  </si>
  <si>
    <t>Splátky půjčených prostředků  ze zahraničí</t>
  </si>
  <si>
    <t xml:space="preserve">Ostatní příjmy z prodeje dlouhodobého majetku </t>
  </si>
  <si>
    <t>Přijaté dary na pořízení dlouhodobého majetku</t>
  </si>
  <si>
    <t>Ostatní investiční příjmy j.n.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</si>
  <si>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</si>
  <si>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</si>
  <si>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</si>
  <si>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</si>
  <si>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Ostatní neinvestiční přijaté transfery ze státního rozpočtu</t>
  </si>
  <si>
    <t>Neinvestiční převody z Národního fondu</t>
  </si>
  <si>
    <t>Ostatní neinvestiční přijaté transfery od rozpočtů ústřední úrovně</t>
  </si>
  <si>
    <t>Neinvestiční přijaté transfery od obcí</t>
  </si>
  <si>
    <t>Neinvestiční přijaté transfery od krajů</t>
  </si>
  <si>
    <t>Ostatní neinvestiční přijaté transfery od rozpočtů územní úrovně</t>
  </si>
  <si>
    <t>Převody z rozpočtových účtů</t>
  </si>
  <si>
    <t>Převody z rezervních fondů  organizačních složek státu</t>
  </si>
  <si>
    <t>Ostatní převody z vlastních fondů</t>
  </si>
  <si>
    <t>Neinvestiční transfery z finančních mechanismů</t>
  </si>
  <si>
    <t>Neinvestiční transfery od NATO</t>
  </si>
  <si>
    <t>Ostatní neinvestiční přijaté transfery ze zahraničí</t>
  </si>
  <si>
    <t>Neinvestiční přijaté transfery ze státních finančních aktiv</t>
  </si>
  <si>
    <t>Investiční přijaté transfery z kapitoly všeobecné pokladní správy státního rozpočtu</t>
  </si>
  <si>
    <t>Investiční přijaté transfery ze státního rozpočtu v rámci souhrnného dotačního vztahu</t>
  </si>
  <si>
    <t>Investiční přijaté transfery ze státních fondů</t>
  </si>
  <si>
    <t>Investiční přijaté transfery ze zvláštních fondů ústřední úrovně</t>
  </si>
  <si>
    <t>Ostatní investiční přijaté transfery ze státního rozpočtu</t>
  </si>
  <si>
    <t>Investiční převody z Národního fondu</t>
  </si>
  <si>
    <t>Investiční přijaté transfery od obcí</t>
  </si>
  <si>
    <t>Investiční přijaté transfery od krajů</t>
  </si>
  <si>
    <t>Investiční transfery přijaté od Evropské unie</t>
  </si>
  <si>
    <t xml:space="preserve">Investiční transfery z finančních mechanismů </t>
  </si>
  <si>
    <t>Investiční trasfery od NATO</t>
  </si>
  <si>
    <t xml:space="preserve"> Investiční přijaté transfery ze státních finančních aktiv</t>
  </si>
  <si>
    <t>Celkem</t>
  </si>
  <si>
    <t>Převody z vlastní pokladny</t>
  </si>
  <si>
    <t>Převody z vlastních fondů přes rok</t>
  </si>
  <si>
    <t>Kursové rozdíly v příjmech</t>
  </si>
  <si>
    <t>Úhrada prostředků, které státní rozpočet odvedl Evropské unii za Národní fond</t>
  </si>
  <si>
    <t>Ostatní splátky půjčených prostředků od veřejných rozpočtů</t>
  </si>
  <si>
    <t>Ostatní splátky půjčených prostředků od veřejných rozpočtů územní úrovně</t>
  </si>
  <si>
    <t>Daň z digitálních služeb</t>
  </si>
  <si>
    <t>z toho: nástroj 17000</t>
  </si>
  <si>
    <t>Aktuální predikce v tis. Kč</t>
  </si>
  <si>
    <t>SR 2022 - Příjmy</t>
  </si>
  <si>
    <t>Příjem z pojistného na důchodové pojištění od zaměstnavatelů</t>
  </si>
  <si>
    <t>Příjem z pojistného od zaměstnanců</t>
  </si>
  <si>
    <t>Příjem z pojistného na důch. poj. od osob sam. výd. činných</t>
  </si>
  <si>
    <t>Příjem z pojistného na nemocenské pojištění od zaměstnavatel</t>
  </si>
  <si>
    <t>Příjem z příspěvků na st. politiku zaměst. od zaměstnavatelů</t>
  </si>
  <si>
    <t>Příjem z příspěvků na státní politiku zaměstnanosti od OSVČ</t>
  </si>
  <si>
    <t>Příspěvky na státní politiku zaměstnanosti od OSVČ</t>
  </si>
  <si>
    <t>Příjem z přirážek k pojistnému</t>
  </si>
  <si>
    <t>Příjem z příslušenství pojistného</t>
  </si>
  <si>
    <t>Příjem z daně z příjmů fyzických osob placené plátci</t>
  </si>
  <si>
    <t>Příjem z daně z příjmů fyzických osob placené poplatníky</t>
  </si>
  <si>
    <t>Příjem z daně z příjmů fyz. osob vybírané srážkou-zvl. sazba</t>
  </si>
  <si>
    <t>Příjem z daně z příjmů právnických osob</t>
  </si>
  <si>
    <t>Příjem z daně z přidané hodnoty</t>
  </si>
  <si>
    <t>Příjem ze spotřební daně z minerálních olejů</t>
  </si>
  <si>
    <t>Příjem ze spotřební daně z lihu</t>
  </si>
  <si>
    <t>Příjem ze spotřební daně z piva</t>
  </si>
  <si>
    <t>Příjem ze spotřební daně z vína a meziproduktů</t>
  </si>
  <si>
    <t>Příjem ze spotřební daně z tabákových výrobků</t>
  </si>
  <si>
    <t>Příjem ze spotřební daně ze zahřívaných tabákových výrobků</t>
  </si>
  <si>
    <t>Příjem z daně ze zemního plynu a některých dalších plynů</t>
  </si>
  <si>
    <t>Příjem z daně z pevných paliv</t>
  </si>
  <si>
    <t>Příjem z daně z elektřiny</t>
  </si>
  <si>
    <t>Příjem z odvodu z elektřiny ze slunečního záření</t>
  </si>
  <si>
    <t>Příjem z poplatků za znečišťování ovzduší</t>
  </si>
  <si>
    <t>Příjem z poplatků za ukládání odpadů na skládku</t>
  </si>
  <si>
    <t>Příjem z odvodů za odnětí půdy ze zemědělského půdního fondu</t>
  </si>
  <si>
    <t>Příjem z poplatku za využívání zdroje přírodní minerál. vody</t>
  </si>
  <si>
    <t>Příjem ze správních poplatků</t>
  </si>
  <si>
    <t>Příjem ze soudních poplatků</t>
  </si>
  <si>
    <t>Příjem z poplatku na činnost Energetického regulačního úřadu</t>
  </si>
  <si>
    <t>Příjem z daně z hazardn. her s výj. dílčí daně z techn. her</t>
  </si>
  <si>
    <t>Příjem ze cla vyměřeného do dne 30. dubna 2004</t>
  </si>
  <si>
    <t>Nerozúčtované, neidentif. a do jiných pol. nezař. daň. příj.</t>
  </si>
  <si>
    <t>Příjem z prodeje kolkových známek</t>
  </si>
  <si>
    <t>Příjem z odv. nahraz. zaměstnávání obč. se změn. pra. schop.</t>
  </si>
  <si>
    <t>Příjem z poskytování služeb, výrobků, prací, výkonů a práv</t>
  </si>
  <si>
    <t>Příjem z prodeje zboží (již nakoupeného za účelem prodeje)</t>
  </si>
  <si>
    <t>Příjem ze školného</t>
  </si>
  <si>
    <t>Příjem z odvodů příspěvkových organizací</t>
  </si>
  <si>
    <t>Příjem z ostatních odvodů příspěvkových organizací</t>
  </si>
  <si>
    <t>Příjem z výnosů z likvidace zbytkových podniků</t>
  </si>
  <si>
    <t>Příjem z pronájmu nebo pachtu pozemků</t>
  </si>
  <si>
    <t>Příjem z pronájm n. pachtu ost. nemov. věcí a jejich částí</t>
  </si>
  <si>
    <t>Příjem z pronájmu nebo pachtu movitých věcí</t>
  </si>
  <si>
    <t>Ostatní příjmy z pronájmu nebo pachtu majetku</t>
  </si>
  <si>
    <t>Příjem z úroků</t>
  </si>
  <si>
    <t>Příjem z úroků ze státních dluhopisů</t>
  </si>
  <si>
    <t>Příjem sankčních plateb přijatých od jiných osob</t>
  </si>
  <si>
    <t>Přijaté vratky nespotřebovaných transferů</t>
  </si>
  <si>
    <t>Ostatní příjmy z finančního vypořádání od jiných rozpočtů</t>
  </si>
  <si>
    <t>Příjmy z úhr. vynal. dle zák. o ochr. zaměst. při pl. nesch.</t>
  </si>
  <si>
    <t>Ostatní přijaté vratky transferů a podobné příjmy</t>
  </si>
  <si>
    <t>Příj. z prod. krátkodob. a drobn. dlouhodob. neinv. majetku</t>
  </si>
  <si>
    <t>Přijaté peněžité neinvestiční dary</t>
  </si>
  <si>
    <t>Příjem z pojistných plnění</t>
  </si>
  <si>
    <t>Přijaté neinvestiční příspěvky a náhrady</t>
  </si>
  <si>
    <t>Ostatní nedaňové příjmy jinde nezařazené</t>
  </si>
  <si>
    <t>Příjem z poplatků za udržování patentu v platnosti</t>
  </si>
  <si>
    <t>Příjem z pojistného na nemocenské pojištění od OSVČ</t>
  </si>
  <si>
    <t>Příjem z dobrovolného pojistného na důchodové pojištění</t>
  </si>
  <si>
    <t>Splátky půjčených prostředků od podnikatelů – fyzických osob</t>
  </si>
  <si>
    <t>Splátky půjč. prostř. od nefinanč. podnikatelů – práv. osob</t>
  </si>
  <si>
    <t>Splátky půjč. prostř. od obecně prosp. spol. a obdob. osob</t>
  </si>
  <si>
    <t>Splátky od dlužníků za zaplac. dodávek vč. spl. vlád. úvěrů</t>
  </si>
  <si>
    <t>Podíl na clu vyměřeném ode dne 1. května 2004</t>
  </si>
  <si>
    <t>Příjem z prodeje pozemků</t>
  </si>
  <si>
    <t>Příjem z prodeje ostatních nemovitých věcí a jejich částí</t>
  </si>
  <si>
    <t>Příjem z prodeje ostatního hmotného dlouhodobého majetku</t>
  </si>
  <si>
    <t>Příjem z prodeje nehmotného dlouhodobého majetku</t>
  </si>
  <si>
    <t>Příjem z prodeje majetkových podílů</t>
  </si>
  <si>
    <t>Ostatní příjmy z prodeje dlouhodobého finančního majetku</t>
  </si>
  <si>
    <t>Převody z ostatních vlastních fondů</t>
  </si>
  <si>
    <t>Neinvestiční přijaté transfery od jiných států</t>
  </si>
  <si>
    <t>Neinv.př.transf. od mezinár.org. a někt.zahr.org. a práv.os.</t>
  </si>
  <si>
    <t>Neinvestiční transfery přijaté od Evropské unie</t>
  </si>
  <si>
    <t>Příjem z daně z příjmů právnických osob v případech, kdy poplatníkem je obec, s výjimkou daně vybírané srážkou podle zvláštní sazby daně</t>
  </si>
  <si>
    <t>Příjem z daně z příjmů právnických osob v případech, kdy poplatníkem je kraj, s výjimkou daně vybírané srážkou podle zvláštní sazby daně</t>
  </si>
  <si>
    <t>Příjem z poplatku za látky poškozující nebo ohrožující ozónovou vrstvu Země</t>
  </si>
  <si>
    <t xml:space="preserve">Příjem z audiovizuálních poplatků </t>
  </si>
  <si>
    <t>Příjem ze spotřební daně ze surového tabáku</t>
  </si>
  <si>
    <t>Příjem z daně silniční</t>
  </si>
  <si>
    <t xml:space="preserve">Příjem z časového poplatku za užívání dálnic a rychlostních silnic </t>
  </si>
  <si>
    <t>Příjem z mýtného</t>
  </si>
  <si>
    <t>Příjem z poplatku za vypouštění odpadních vod do vod povrchových</t>
  </si>
  <si>
    <t>Příjem z poplatku za odnětí pozemku podle lesního zákona</t>
  </si>
  <si>
    <t>Příjem z poplatku za povolené vypouštění odpadních vod do vod podzemních</t>
  </si>
  <si>
    <t>Příjem ze zrušeného poplatkuza komunální odpad</t>
  </si>
  <si>
    <t>Příjem z registračních a evidenčních poplatků za obaly</t>
  </si>
  <si>
    <t>Příjem z ostatních poplatků a jiných obdobných peněžitých plnění v oblasti životního prostředí a pokuta za nedodaný objem biopaliv</t>
  </si>
  <si>
    <t>Příjem z poplatku ze psů</t>
  </si>
  <si>
    <t xml:space="preserve">Příjem z poplatku z pobytu </t>
  </si>
  <si>
    <t>Příjem z poplatku za užívání veřejného prostranství</t>
  </si>
  <si>
    <t>Příjem z poplatku ze vstupného</t>
  </si>
  <si>
    <t>Příjem z poplatku za obecní systém odpadového hospodářství a příjem z poplatku za odkládání komunálního odpadu z nemovité věci</t>
  </si>
  <si>
    <t>Příjem z poplatku za povolení k vjezdu s motorovým vozidlem do vybraných míst a částí měst</t>
  </si>
  <si>
    <t>Příjem z poplatku za zhodnocení stavebního pozemku možností jeho připojení na stavbu vodovodu nebo kanalizace</t>
  </si>
  <si>
    <t xml:space="preserve">Příjem ze zrušených místních poplatků </t>
  </si>
  <si>
    <t>Příjem za zkoušky z odborné způsobilosti od žadatelů o řidičské oprávnění</t>
  </si>
  <si>
    <t>Příjem z licencí pro kamionovou dopravu</t>
  </si>
  <si>
    <t>Příjem úhrad za dobývání nerostů a popl. za geolog. práce</t>
  </si>
  <si>
    <t>Příjem z odvodů z vybraných činností a služeb j.n.</t>
  </si>
  <si>
    <t>Příjem z poplatku Státnímu úřadu pro jadernou bezpečnost za žádost o vydání povolení</t>
  </si>
  <si>
    <t>Příjem z udržovacího poplatku Státnímu úřadu pro jadernou bezpečnost</t>
  </si>
  <si>
    <t>Příjem z ostatních poplatků na činnost správních úřadů v jiných položkách neuvedených</t>
  </si>
  <si>
    <t>Příjem ze zrušeného odvodu z loterií a podob. her kromě odvodu z výher. hr. př.</t>
  </si>
  <si>
    <t>Příjem ze zrušeného odvodu z výherních hracích přístrojů</t>
  </si>
  <si>
    <t>Příjem ze zrušeného odvodu za státní dozor</t>
  </si>
  <si>
    <t>Příjem ze zrušené dovozní přirážky, dovozní daně a jiných zrušených daní z mezinárodního obchodu a transakcí</t>
  </si>
  <si>
    <t>Příjem z daně z nemovitých věcí</t>
  </si>
  <si>
    <t>Příjem ze zrušené daně darovací</t>
  </si>
  <si>
    <t>Příjem ze zrušené daně dědické</t>
  </si>
  <si>
    <t>Příjem ze zrušené daně z nabytí nemovitých věcí a zrušené daně z převodu nemovitostí</t>
  </si>
  <si>
    <t>Nevyjasněné, neidentifikovaně a nezařazené příjmy z pojistného na sociální zabezpečení nebo z příspěvku na státní politiku zaměstnanosti</t>
  </si>
  <si>
    <t>Příjem z příslušenství daní a poplatků</t>
  </si>
  <si>
    <t>Příjem ze zrušené dávky z cukru</t>
  </si>
  <si>
    <t>Příjem z prodeje práv k využívání rádiových kmitočtů</t>
  </si>
  <si>
    <t>Příjem z odvodů zbývajícího zisku České národní banky</t>
  </si>
  <si>
    <t>Příjem z odvodů školských právnických osob zřízených státem, kraji a obcemi</t>
  </si>
  <si>
    <r>
      <t xml:space="preserve">Příjem z převodů z fondů státních podniků do státního rozpočtu </t>
    </r>
    <r>
      <rPr>
        <sz val="8"/>
        <color rgb="FFFF0000"/>
        <rFont val="Calibri"/>
        <family val="2"/>
        <charset val="238"/>
        <scheme val="minor"/>
      </rPr>
      <t>(pod tabulkou specifikujte podniky a částky)</t>
    </r>
  </si>
  <si>
    <t>Neúrokové příjmy z finančních derivátů kromě příjmů z derivátů k vlastním dluhopisům</t>
  </si>
  <si>
    <r>
      <t xml:space="preserve">Příjem z podílů na zisku a dividend </t>
    </r>
    <r>
      <rPr>
        <sz val="8"/>
        <color rgb="FFFF0000"/>
        <rFont val="Calibri"/>
        <family val="2"/>
        <charset val="238"/>
        <scheme val="minor"/>
      </rPr>
      <t>(pod tabulkou specifikujte podniky a částky)</t>
    </r>
  </si>
  <si>
    <t>Příjem z úroků z komunálních dluhopisů</t>
  </si>
  <si>
    <t>Neúrokové příjmy z finančních derivátů</t>
  </si>
  <si>
    <t>Úrokové příjmy z finančních derivátů kromě příjmů z derivátů k vlastním dluhopisům</t>
  </si>
  <si>
    <t>Příjem ze sankčních plateb přijaté od státu, obcí a krajů</t>
  </si>
  <si>
    <t>Příjem z finančního vypořádání mezi kraji,obcemi a dobrovolnými svazky obcí</t>
  </si>
  <si>
    <t>Příjem z vratek nevyužitých prostředků z Národního fondu</t>
  </si>
  <si>
    <t>Příjem z finančního vypořádání mezi obcemi a dobrovolnými svazky obcí</t>
  </si>
  <si>
    <t>Příjem z finančního vypořádání mezi regionální radou a kraji, obcemi a dobrovolnými svazky obcí</t>
  </si>
  <si>
    <t>Vratky nepoužitých prostředků z Národního fondu pro vyrovnání kursových rozdílů</t>
  </si>
  <si>
    <t>Prostředky přijaté z Národního fondu související s neplněním závazků z mezinárodních smluv</t>
  </si>
  <si>
    <t>Příjem plateb k úhradě správy vodních toků a správy povodí</t>
  </si>
  <si>
    <t>Příjem z dobíhajících úhrad dobývacího prostoru a z vydobytých nerostů</t>
  </si>
  <si>
    <t>Příjem z poplatků za udržování evropského patentu v platnosti</t>
  </si>
  <si>
    <t>Příjem z poplatků za udržování dodatkového ochranného osvědčení pro léčiva</t>
  </si>
  <si>
    <t>Splátky půjčených prostředků  od finančních podnikatelů - právnických  osob</t>
  </si>
  <si>
    <t>Splátky  půjčených prostředků od fondů sociálního a veřejného zdravotního pojištění</t>
  </si>
  <si>
    <t>Splátky půjčených prostředků  od fyzických osob</t>
  </si>
  <si>
    <t>Příjem od dlužníků za realizace záruk</t>
  </si>
  <si>
    <t>Podíl na dávkách z cukru vybraných Stáním zemědělským intervenčním fondem</t>
  </si>
  <si>
    <t>Podíl na dani z přidané hodnoty ze služeb</t>
  </si>
  <si>
    <t>Přijaté příspěvky od osob na pořízení dlouhodobého majetku</t>
  </si>
  <si>
    <t>Příjem z prodeje akcií</t>
  </si>
  <si>
    <t>Příjem z prodeje dluhopisů</t>
  </si>
  <si>
    <t>Neinvestiční přijaté transfery od fondů sociálního nebo veřejného zdravotního  pojištění</t>
  </si>
  <si>
    <t>Převody z vlastních fondů podnikatelské činnosti</t>
  </si>
  <si>
    <t>Převody z vlastních rezervních fondů jiných než organizačních složek státu</t>
  </si>
  <si>
    <t xml:space="preserve">Převody z fondu kulturních a sociálních potřeb organizačních složek státu </t>
  </si>
  <si>
    <t>Neinvestiční převody mezi statutárními městy včetně hl. m. Prahy a jejich městskými obvody nebo částmi</t>
  </si>
  <si>
    <t>Ostatní investiční přijaté transfery od rozpočtů ústřední úrovně</t>
  </si>
  <si>
    <t>Ostatní investiční přijaté transfery od rozpočů územní úrovně</t>
  </si>
  <si>
    <t>Investiční přijaté transfery od jiných států</t>
  </si>
  <si>
    <t>Investiční přijaté transfery od mezinárodních nebo zahraničních institucí</t>
  </si>
  <si>
    <t>SR 2022 - Výdaje</t>
  </si>
  <si>
    <t>EU-část Aktuální predikce v tis. Kč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</si>
  <si>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</si>
  <si>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</si>
  <si>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</si>
  <si>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</si>
  <si>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</si>
  <si>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</si>
  <si>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</si>
  <si>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</si>
  <si>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</si>
  <si>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Odbytné vyplácené státním zaměstnancům ve správních úřadech</t>
  </si>
  <si>
    <t>Odchodné</t>
  </si>
  <si>
    <t>Peněžní náležitosti vojáků v záloze ve službě</t>
  </si>
  <si>
    <t>Kázeňské odměny poskytnuté formou peněžitých darů</t>
  </si>
  <si>
    <t>Ostatní platby za provedenou práci jinde nezařazené</t>
  </si>
  <si>
    <t>Povinné poj. na soc. zabezp. a přísp. na stát. pol. zaměstn.</t>
  </si>
  <si>
    <t>Povinné pojistné na veřejné zdravotní pojištění</t>
  </si>
  <si>
    <t xml:space="preserve">Pojistné na zákonné pojištění odpovědnosti zaměstnavatele za škodu při pracovním úrazu nebo nemoci z povolání </t>
  </si>
  <si>
    <t xml:space="preserve">Ostatní povinné pojistné placené zaměstnavatelem        </t>
  </si>
  <si>
    <t>Odměny za užití duševního vlastnictví</t>
  </si>
  <si>
    <t>Odměny za užití počítačových programů</t>
  </si>
  <si>
    <t>Platové a 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</si>
  <si>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</si>
  <si>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</si>
  <si>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</si>
  <si>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</si>
  <si>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</si>
  <si>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</si>
  <si>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 s výjimkou ochranných pomůcek</t>
  </si>
  <si>
    <t>Učebnice a školní potřeby</t>
  </si>
  <si>
    <t>Knihy a obdobné listinné informační prostředky</t>
  </si>
  <si>
    <t>Drobný dlouhodobý hmotný majetek</t>
  </si>
  <si>
    <t>Nákup zboží za účelem dalšího prodeje</t>
  </si>
  <si>
    <t>Nákup materiálu jinde nezařazený</t>
  </si>
  <si>
    <t>Úroky vlastní</t>
  </si>
  <si>
    <t>Kursové rozdíly ve výdajích</t>
  </si>
  <si>
    <t>Úroky vzniklé převzetím cizích závazků</t>
  </si>
  <si>
    <t>Úplaty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</si>
  <si>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</si>
  <si>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</si>
  <si>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výdajů na deriváty k vlastním dluhopisům</t>
  </si>
  <si>
    <t>Neúrokové výdaje na finanční deriváty kromě výdajů na deriváty k vlastním dluhopisům</t>
  </si>
  <si>
    <t>Ostatní úroky a ostatní finanční výdaje</t>
  </si>
  <si>
    <t>Studená voda včetně stočného a úplaty za odvod dešťových vod</t>
  </si>
  <si>
    <t>Teplo</t>
  </si>
  <si>
    <t>Plyn</t>
  </si>
  <si>
    <t>Elektrická energie</t>
  </si>
  <si>
    <t>Pevná paliva</t>
  </si>
  <si>
    <t>Pohonné hmoty a maziva</t>
  </si>
  <si>
    <t>Teplá voda</t>
  </si>
  <si>
    <t>Nákup ostatních paliv a energie</t>
  </si>
  <si>
    <t>Poštovní služby</t>
  </si>
  <si>
    <t>Služby elektronických komunikací</t>
  </si>
  <si>
    <t>Služby peněžních ústavů</t>
  </si>
  <si>
    <t>Nájemné</t>
  </si>
  <si>
    <t>Zemědělské pachtovné</t>
  </si>
  <si>
    <t>Konzultační, poradenské a právní služby</t>
  </si>
  <si>
    <t>Služby školení a vzdělávání</t>
  </si>
  <si>
    <t>Zpracování dat a služby související s inf.a komunik.technol.</t>
  </si>
  <si>
    <t>Nákup ostatních služeb</t>
  </si>
  <si>
    <t>Opravy a udržování</t>
  </si>
  <si>
    <t>Podlimitní programové vybavení</t>
  </si>
  <si>
    <t>Cestovné</t>
  </si>
  <si>
    <t>Pohoštění</t>
  </si>
  <si>
    <t>Účastnické úplaty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</si>
  <si>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</si>
  <si>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</si>
  <si>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</si>
  <si>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</si>
  <si>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</si>
  <si>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</si>
  <si>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</si>
  <si>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  do   elektronických   peněženek</t>
  </si>
  <si>
    <t>Vratky jistot</t>
  </si>
  <si>
    <t>Zaplacené sankce a odstupné</t>
  </si>
  <si>
    <t>Poskytnuté náhrady</t>
  </si>
  <si>
    <t>Výdaje na věcné dary</t>
  </si>
  <si>
    <t>Odvody za neplnění povin. zaměstnávat zdravotně postižené</t>
  </si>
  <si>
    <t>Náhrady a přísp. souvis. s výkonem ústavní fce a fce soudce</t>
  </si>
  <si>
    <t>Náhrady zvýš. nákladů spojených s výkonem fce v zahraničí</t>
  </si>
  <si>
    <t>Finanční náhrady v rámci majetkového vyrovnání s církvemi</t>
  </si>
  <si>
    <t>Ostatní výdaje související s neinvestičními nákupy</t>
  </si>
  <si>
    <t>Neinvestiční transfery finančním institucím</t>
  </si>
  <si>
    <t>Neinvest. transfery nefinančním podnikatelům – fyz.osobám</t>
  </si>
  <si>
    <t>Neinvest. transfery nefinančním podnikatelům – práv. osobám</t>
  </si>
  <si>
    <t>Neinvest. transfery fin. a podobným institucím ve vl. státu</t>
  </si>
  <si>
    <t xml:space="preserve">     z toho ČEB, a.s.</t>
  </si>
  <si>
    <t xml:space="preserve">                    NRB, a.s.</t>
  </si>
  <si>
    <t xml:space="preserve">                    EGAP, a.s.</t>
  </si>
  <si>
    <t>Neinvest. transfery vybraným podnikatelům ve vlast. státu</t>
  </si>
  <si>
    <t xml:space="preserve">     z toho PGRLF, a.s.</t>
  </si>
  <si>
    <t xml:space="preserve">                    SŽ, a.s.</t>
  </si>
  <si>
    <t xml:space="preserve">                     Prisko, a.s.</t>
  </si>
  <si>
    <t xml:space="preserve">                     VF</t>
  </si>
  <si>
    <t xml:space="preserve">                     ostatní</t>
  </si>
  <si>
    <t>Neinv. transf. obecním a krajským nemocnicím - obchod. spol.</t>
  </si>
  <si>
    <t xml:space="preserve">Ostatní neinvestiční transfery podnikatelům </t>
  </si>
  <si>
    <t>Neinv. transf. fundacím, ústavům a obecně prospěšným společ.</t>
  </si>
  <si>
    <t>Neinvestiční transfery spolkům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</si>
  <si>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</si>
  <si>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</si>
  <si>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</si>
  <si>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osobám</t>
  </si>
  <si>
    <t>Neinvestiční transfery státnímu rozpočtu</t>
  </si>
  <si>
    <t>Neinvestiční transfery státním fondům</t>
  </si>
  <si>
    <t>Neinvestiční transfery zvlášním fondům ústřední úrovně</t>
  </si>
  <si>
    <t>Neinvestiční transfery fondům sociálního a veř. zdrav. poj.</t>
  </si>
  <si>
    <t>Odvod daně za zaměstnance</t>
  </si>
  <si>
    <t>Odvod pojistného na soc. zab. a přísp. na stát. pol. zam.</t>
  </si>
  <si>
    <t>Odvod pojistného na veřejné zdrav. pojištění za zaměstnance</t>
  </si>
  <si>
    <t>Neinvestiční transfery prostředků do státních  finančních aktiv</t>
  </si>
  <si>
    <t>Ostatní neinvestiční transfery jiným veřejným rozpočtům</t>
  </si>
  <si>
    <t>Neinvestiční transfery obcím</t>
  </si>
  <si>
    <t>Neinvest. transfery obcím v rámci souhrn. dotačního vztahu</t>
  </si>
  <si>
    <t>Neinvestiční transfery krajům</t>
  </si>
  <si>
    <t>Neinvest. transfery krajům v rámci souhrn. dotačního vztahu</t>
  </si>
  <si>
    <t>Ostatní neinvestiční transfery rozpočtům územní úrovně</t>
  </si>
  <si>
    <t>Neinvestiční příspěvky zřízeným příspěvkovým organizacím</t>
  </si>
  <si>
    <t>Neinvestiční transfery veřejným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</si>
  <si>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</si>
  <si>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</si>
  <si>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</si>
  <si>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</si>
  <si>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podnikatelské činnosti</t>
  </si>
  <si>
    <t>Základní příděl FKSP a sociálnímu fondu obcí a krajů</t>
  </si>
  <si>
    <t>Převody na účty nemající povahu veřejných rozpočtů</t>
  </si>
  <si>
    <t>Převody vlastním rezervním fondům územních rozpočtů</t>
  </si>
  <si>
    <t>Převody vlastním rozpočtovým účtům</t>
  </si>
  <si>
    <t>Převody do fondů organizačních složek státu</t>
  </si>
  <si>
    <t>Neinvestiční převody mezi statutárními městy včetně hl. m. Prahy a jejich městskými obvody nebo částmi - výdaje</t>
  </si>
  <si>
    <t>Převody do vlastní pokladny</t>
  </si>
  <si>
    <t>Ostatní převody vlastním fondům</t>
  </si>
  <si>
    <t>Převody do vlastních fondů přes rok</t>
  </si>
  <si>
    <t>Nákup kolků</t>
  </si>
  <si>
    <t>Platby daní státnímu rozpočtu</t>
  </si>
  <si>
    <t>Úhrady sankcí jiným rozpočtům</t>
  </si>
  <si>
    <t>Vratky transferů poskytnutých z veřejných rozpočtů</t>
  </si>
  <si>
    <t>Platby daní krajům, obcím a státním fondům</t>
  </si>
  <si>
    <t>Výdaje z finančního vypořádání mezi krajem a obcemi</t>
  </si>
  <si>
    <t>Výdaje z finančního vypořádání mezi obcemi</t>
  </si>
  <si>
    <t>Výdaje z finančního vypořádání mezi regionální radou a kraji, obcemi a dobrovolnými svazky obcí</t>
  </si>
  <si>
    <t>Sociální dávky</t>
  </si>
  <si>
    <t>Plnění z úrazového pojištění</t>
  </si>
  <si>
    <t>Náhr.mezd dle zák. o ochr.zamců při plateb.nesch.zaměstnav.</t>
  </si>
  <si>
    <t>Náhrady mezd a příspěvky v době nemoci nebo karantény</t>
  </si>
  <si>
    <t>Příspěvek na pohřeb dárce org.a náhrada posk.žijícímu dárci</t>
  </si>
  <si>
    <t>Stipendia žákům, studentům a doktorandům</t>
  </si>
  <si>
    <t>Dary fyzickým osobám</t>
  </si>
  <si>
    <t>Účelové neinvestiční transfery fyzickým osobám</t>
  </si>
  <si>
    <t>Neinvestiční transfery fyzickým osobám nemající povahu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</si>
  <si>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</si>
  <si>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</si>
  <si>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</si>
  <si>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</si>
  <si>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Ostatní neinvestiční transfery fyzickým osobám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</si>
  <si>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</si>
  <si>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</si>
  <si>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</si>
  <si>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EU do rozpočtu EU podle DPH</t>
  </si>
  <si>
    <t>Odvody vlastních zdrojů EU do rozpočtu EU podle HND</t>
  </si>
  <si>
    <t>Odvody Evropské unii ke krytí záporných úroků</t>
  </si>
  <si>
    <t>Odvody vl. zdr. EU do rozp. EU-objem nerecykl. plast. obalů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</si>
  <si>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</si>
  <si>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</si>
  <si>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</si>
  <si>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</si>
  <si>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</si>
  <si>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</si>
  <si>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nefinačním podnikatelům-fyzickým osobám</t>
  </si>
  <si>
    <t>Neinvestiční půjčené prostředky nefinančním podnikatelům-právnickým osobám</t>
  </si>
  <si>
    <t>Neinvestiční půjčené prostředky finančním a podobným institucím ve vlastnictví státu</t>
  </si>
  <si>
    <t>Neinvestiční půjčené prostředky vybraným podnikatelům ve vlastnictví státu (SŽDC, PGRLF, ČKA apod.)</t>
  </si>
  <si>
    <t>Ostatní neinvestiční půjčené prostředky podnikatelům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</si>
  <si>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</si>
  <si>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</si>
  <si>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</si>
  <si>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</si>
  <si>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 xml:space="preserve">Ostatní neinvestiční půjčené prostředky neziskovým a podobným organizacím 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</si>
  <si>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</si>
  <si>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</si>
  <si>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</si>
  <si>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</si>
  <si>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 xml:space="preserve">Ostatní neinvestiční půjčené prostředky jiným veřejným rozpočtům </t>
  </si>
  <si>
    <t>Neinvestiční půjčené prostředky obcím</t>
  </si>
  <si>
    <t>Neinvestiční půjčené prostředky krajům</t>
  </si>
  <si>
    <t>Ostatní neinvestiční půjčené prostředky rozpočtům územní úrovně</t>
  </si>
  <si>
    <t>Neinvestiční půjčené prostředky zřízeným příspěvkovým organizacím</t>
  </si>
  <si>
    <t>Neinvestiční půjčené prostředky veřejným vysokým školám</t>
  </si>
  <si>
    <t>Neinvestiční půjčené prostředky příspěvkovým organizacím zřízených jinými zřizovateli</t>
  </si>
  <si>
    <t>Neinvestiční půjčené prostředky fyzickým osobám</t>
  </si>
  <si>
    <t>Neinvestiční  půjčené prostředky do zahraničí</t>
  </si>
  <si>
    <t>Převody Národnímu fondu ke kompenzaci nesrovnalostí</t>
  </si>
  <si>
    <t>Ostatní neinvestiční převody Národnímu fondu</t>
  </si>
  <si>
    <t>Výdaje na náhrady za nezpůsobenou újmu</t>
  </si>
  <si>
    <t>Výdaje na náhrady škod způsobených nezákonným rozhodnutím nebo nesprávným úředním postupem při výkonu veřejné moci</t>
  </si>
  <si>
    <t>Nespecifikované rezervy</t>
  </si>
  <si>
    <t>Ostatní výdaje z finančního vypořádání</t>
  </si>
  <si>
    <t>Převody domněle neoprávněně použ.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</si>
  <si>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</si>
  <si>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</si>
  <si>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</si>
  <si>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</si>
  <si>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</si>
  <si>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 dlouhodobého nehmotného majetku</t>
  </si>
  <si>
    <t>Stavby</t>
  </si>
  <si>
    <t>Stroje, přístroje a zařízení</t>
  </si>
  <si>
    <t>Dopravní prostředky</t>
  </si>
  <si>
    <t>Pěstitelské celky trvalých porostů</t>
  </si>
  <si>
    <t>Informační a komunikační technologie</t>
  </si>
  <si>
    <t>Kulturní předměty</t>
  </si>
  <si>
    <t>Nákup ostatního dlouhodobého hmotného majetku</t>
  </si>
  <si>
    <t>Pozemky</t>
  </si>
  <si>
    <t>Právo stavby</t>
  </si>
  <si>
    <t>Nadlimitní věcná břemena</t>
  </si>
  <si>
    <t>Nákup akcií</t>
  </si>
  <si>
    <t>Nákup majetkových podílů</t>
  </si>
  <si>
    <t>Nákup ostatních majetkových nároků</t>
  </si>
  <si>
    <t>Vklady do nadací</t>
  </si>
  <si>
    <t>Vklady do nadačních fondů</t>
  </si>
  <si>
    <t>Vklady do ústavů</t>
  </si>
  <si>
    <t>Investiční transfery finančním institucím</t>
  </si>
  <si>
    <t>Invest. transfery nefinančním podnikatelům - fyzickým osobám</t>
  </si>
  <si>
    <t>Invest. transfery nefinančním podnikatelům-právnickým osobám</t>
  </si>
  <si>
    <t>Investiční transfery finančním a podobným institucím ve vlastnictví státu</t>
  </si>
  <si>
    <t xml:space="preserve">                   NRB, a.s.</t>
  </si>
  <si>
    <t>Investiční transfery vybraným podnikatelům ve vlastnictví státu</t>
  </si>
  <si>
    <t>Inv. transf. obecním a krajským nemocnicím - obchod. společ.</t>
  </si>
  <si>
    <t>Ostatní investiční transfery podnikatelům</t>
  </si>
  <si>
    <t>Inv. transf. fundacím, ústavům a obecně prospěšným společn.</t>
  </si>
  <si>
    <t>Investiční transfery spolkům</t>
  </si>
  <si>
    <t>Investiční transfery církvím a náboženským společnostem</t>
  </si>
  <si>
    <t>Investiční transfery společenstvím vlastníků jednotek</t>
  </si>
  <si>
    <t>Ostatní investiční transfery neziskovým a podobným osobám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</si>
  <si>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</si>
  <si>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</si>
  <si>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</si>
  <si>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</si>
  <si>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</si>
  <si>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Ostatní investiční transfery jiným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</si>
  <si>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</si>
  <si>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</si>
  <si>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</si>
  <si>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</si>
  <si>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Ostatní investiční transfery rozpočtům územní úrovně</t>
  </si>
  <si>
    <t>Investiční transfery zřízeným příspěvkovým organizacím</t>
  </si>
  <si>
    <t>Investiční transfery veřejným vysokým školám</t>
  </si>
  <si>
    <t>Inv.í transfery školským právn. osobám zřízeným státem a ÚSC</t>
  </si>
  <si>
    <t>Investiční transfery veřejným výzkumným institucím</t>
  </si>
  <si>
    <t>Jiné investiční transfery zřízeným příspěvkových organizacím</t>
  </si>
  <si>
    <t>Investiční transfery příspěvkovým organizacím zřízeným jinými zřizovateli</t>
  </si>
  <si>
    <t>Investiční převody do rezervního fondu organizačních složek státu</t>
  </si>
  <si>
    <t>Převody investičních prostředků zpět do FKSP</t>
  </si>
  <si>
    <t>Účelové investiční transfery nepodnikajícím fyzickým osobám</t>
  </si>
  <si>
    <t>Ostatní investiční transfery fyzickým osobám</t>
  </si>
  <si>
    <t>Investiční transfery do zahraničí</t>
  </si>
  <si>
    <t>Investiční půjčené prostředky finančním institucím</t>
  </si>
  <si>
    <t>Investiční půjčené prostředky nefinačním podnikatelům-fyzickým osobám</t>
  </si>
  <si>
    <t>Investiční půjčené prostředky nefinančním podnikatelům-právnickým osobám</t>
  </si>
  <si>
    <t>Investiční půjčené prostředky finančním a podobným institucím ve vlastnictví státu</t>
  </si>
  <si>
    <t>Investiční půjčené prostředky vybraným podnikatelům ve vlastnictví státu</t>
  </si>
  <si>
    <t>Ostatní investiční půjčené prostředky podnikatelům</t>
  </si>
  <si>
    <t xml:space="preserve">Investiční půjčené prostředky fundacím, ústavům a obecně prospěšným společnostem 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</si>
  <si>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</si>
  <si>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</si>
  <si>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</si>
  <si>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osobám</t>
  </si>
  <si>
    <t>Investiční půjčené prostředky státnímu rozpočtu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</si>
  <si>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</si>
  <si>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</si>
  <si>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</si>
  <si>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rozpočtům</t>
  </si>
  <si>
    <t>Investiční půjčené prostředky obcím</t>
  </si>
  <si>
    <t>Investiční půjčené prostředky krajům</t>
  </si>
  <si>
    <t>Ostatní investiční půjčené prostředky rozpočtům místní úrovně</t>
  </si>
  <si>
    <t>Investiční půjčené prostředky zřízeným příspěvkovým organizacím</t>
  </si>
  <si>
    <t>Investiční půjčené prostředky veřejným vysokým školám</t>
  </si>
  <si>
    <t>Investiční půjčené prostředky ostatním příspěvkovým organizacím</t>
  </si>
  <si>
    <t>Investiční půjčené prostředky fyzickým osobám</t>
  </si>
  <si>
    <t>Investiční půjčené prostředky do zahraničí</t>
  </si>
  <si>
    <t>Investiční převody Národnímu fondu</t>
  </si>
  <si>
    <t>Rezervy investičních výdajů</t>
  </si>
  <si>
    <t>Ostatní investiční výdaje jinde nezařazené</t>
  </si>
  <si>
    <t>z toho nástroj 17000 Facilita na podporu oživení a odolnosti</t>
  </si>
  <si>
    <t>Pojistné na sociální zabezpečení</t>
  </si>
  <si>
    <t>(v tis. Kč)</t>
  </si>
  <si>
    <t>A. Přehled příjmů pojistného na sociální zabezpečení a příspěvku na státní politiku zaměstnanosti - dále jen pojistné sociální povinné</t>
  </si>
  <si>
    <t xml:space="preserve">(včetně příjmů z  příslušenství, tj. příjmů z penále a pokut)              </t>
  </si>
  <si>
    <t>po měsících</t>
  </si>
  <si>
    <t>2022 skut.</t>
  </si>
  <si>
    <t>2022 odhad</t>
  </si>
  <si>
    <t>2023 predikce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</si>
  <si>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</si>
  <si>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</si>
  <si>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</si>
  <si>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</si>
  <si>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</si>
  <si>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</si>
  <si>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</si>
  <si>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</si>
  <si>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</si>
  <si>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</si>
  <si>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</si>
  <si>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</si>
  <si>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Pojistné sociální  povinné celkem</t>
  </si>
  <si>
    <t>Subdodávka pro O11 (sociální příspěvky)</t>
  </si>
  <si>
    <t>V případě potřeby doplňte chybějící položky rozpočtové skladby.</t>
  </si>
  <si>
    <t>SR - Příjmy 2022</t>
  </si>
  <si>
    <t>Aktuální predikce</t>
  </si>
  <si>
    <t>Subdodávka pro O 11 (sociální dávky)</t>
  </si>
  <si>
    <t>SR - Výdaje 2022</t>
  </si>
  <si>
    <t>CELKEM</t>
  </si>
  <si>
    <t>v tom:</t>
  </si>
  <si>
    <t xml:space="preserve">Dávky důchodového pojištění </t>
  </si>
  <si>
    <t>Dávky nemocenského pojištění</t>
  </si>
  <si>
    <t>Zvláštní sociální dávky příslušníků ozbrojených sil při skončení služebního poměru</t>
  </si>
  <si>
    <t>Výdaje na odškodnění</t>
  </si>
  <si>
    <t>Příjmy z pojistného na sociální zabezpečení a příspěvku na státní politiku zaměstnanosti</t>
  </si>
  <si>
    <t>navýšení o 6 732 tis. Kč oproti konečnému rozpočtu</t>
  </si>
  <si>
    <t>v tom navýšení o 2 200 000 tis. Kč</t>
  </si>
  <si>
    <t>GŘC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</si>
</sst>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 CE"/>
      <charset val="238"/>
    </font>
    <font>
      <b/>
      <sz val="14"/>
      <name val="Calibri"/>
      <family val="2"/>
      <charset val="238"/>
      <scheme val="minor"/>
    </font>
    <font>
      <sz val="8"/>
      <name val="Arial"/>
      <family val="2"/>
    </font>
    <font>
      <sz val="8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8"/>
      <color theme="3" tint="0.39997558519241921"/>
      <name val="Calibri"/>
      <family val="2"/>
      <charset val="238"/>
      <scheme val="minor"/>
    </font>
    <font>
      <sz val="8"/>
      <color theme="3" tint="0.3999755851924192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theme="3" tint="0.39997558519241921"/>
      <name val="Calibri"/>
      <family val="2"/>
      <charset val="238"/>
      <scheme val="minor"/>
    </font>
    <font>
      <sz val="9"/>
      <color theme="4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7"/>
      <name val="Calibri"/>
      <family val="2"/>
      <charset val="238"/>
      <scheme val="minor"/>
    </font>
    <font>
      <sz val="10"/>
      <color theme="7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6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FFFC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hair">
        <color indexed="64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 style="thin">
        <color indexed="64"/>
      </right>
      <top style="thin">
        <color indexed="1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double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double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double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double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medium">
        <color indexed="64"/>
      </top>
      <bottom style="hair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theme="0" tint="-0.2499465926084170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0" tint="-0.34998626667073579"/>
      </top>
      <bottom/>
      <diagonal/>
    </border>
  </borders>
  <cellStyleXfs count="97">
    <xf numFmtId="0" fontId="0" fillId="0" borderId="0"/>
    <xf numFmtId="4" fontId="2" fillId="2" borderId="3" applyNumberFormat="0" applyProtection="0">
      <alignment horizontal="left" vertical="center" indent="1"/>
    </xf>
    <xf numFmtId="0" fontId="4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6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0" borderId="0"/>
    <xf numFmtId="4" fontId="9" fillId="21" borderId="3" applyNumberFormat="0" applyProtection="0">
      <alignment vertical="center"/>
    </xf>
    <xf numFmtId="4" fontId="9" fillId="21" borderId="3" applyNumberFormat="0" applyProtection="0">
      <alignment vertical="center"/>
    </xf>
    <xf numFmtId="4" fontId="9" fillId="21" borderId="3" applyNumberFormat="0" applyProtection="0">
      <alignment horizontal="left" vertical="center" indent="1"/>
    </xf>
    <xf numFmtId="0" fontId="10" fillId="22" borderId="9" applyNumberFormat="0" applyProtection="0">
      <alignment horizontal="left" vertical="top" indent="1"/>
    </xf>
    <xf numFmtId="4" fontId="2" fillId="23" borderId="3" applyNumberFormat="0" applyProtection="0">
      <alignment horizontal="right" vertical="center"/>
    </xf>
    <xf numFmtId="4" fontId="2" fillId="24" borderId="3" applyNumberFormat="0" applyProtection="0">
      <alignment horizontal="right" vertical="center"/>
    </xf>
    <xf numFmtId="4" fontId="2" fillId="25" borderId="10" applyNumberFormat="0" applyProtection="0">
      <alignment horizontal="right" vertical="center"/>
    </xf>
    <xf numFmtId="4" fontId="2" fillId="26" borderId="3" applyNumberFormat="0" applyProtection="0">
      <alignment horizontal="right" vertical="center"/>
    </xf>
    <xf numFmtId="4" fontId="2" fillId="27" borderId="3" applyNumberFormat="0" applyProtection="0">
      <alignment horizontal="right" vertical="center"/>
    </xf>
    <xf numFmtId="4" fontId="2" fillId="28" borderId="3" applyNumberFormat="0" applyProtection="0">
      <alignment horizontal="right" vertical="center"/>
    </xf>
    <xf numFmtId="4" fontId="2" fillId="29" borderId="3" applyNumberFormat="0" applyProtection="0">
      <alignment horizontal="right" vertical="center"/>
    </xf>
    <xf numFmtId="4" fontId="2" fillId="30" borderId="3" applyNumberFormat="0" applyProtection="0">
      <alignment horizontal="right" vertical="center"/>
    </xf>
    <xf numFmtId="4" fontId="2" fillId="31" borderId="3" applyNumberFormat="0" applyProtection="0">
      <alignment horizontal="right" vertical="center"/>
    </xf>
    <xf numFmtId="4" fontId="2" fillId="32" borderId="10" applyNumberFormat="0" applyProtection="0">
      <alignment horizontal="left" vertical="center" indent="1"/>
    </xf>
    <xf numFmtId="0" fontId="11" fillId="0" borderId="0"/>
    <xf numFmtId="0" fontId="8" fillId="0" borderId="0">
      <alignment horizontal="left"/>
    </xf>
    <xf numFmtId="0" fontId="12" fillId="33" borderId="0"/>
    <xf numFmtId="4" fontId="13" fillId="34" borderId="10" applyNumberFormat="0" applyProtection="0">
      <alignment horizontal="left" vertical="center" indent="1"/>
    </xf>
    <xf numFmtId="4" fontId="13" fillId="34" borderId="10" applyNumberFormat="0" applyProtection="0">
      <alignment horizontal="left" vertical="center" indent="1"/>
    </xf>
    <xf numFmtId="4" fontId="2" fillId="35" borderId="3" applyNumberFormat="0" applyProtection="0">
      <alignment horizontal="right" vertical="center"/>
    </xf>
    <xf numFmtId="4" fontId="2" fillId="36" borderId="10" applyNumberFormat="0" applyProtection="0">
      <alignment horizontal="left" vertical="center" indent="1"/>
    </xf>
    <xf numFmtId="4" fontId="2" fillId="37" borderId="10" applyNumberFormat="0" applyProtection="0">
      <alignment horizontal="left" vertical="center" indent="1"/>
    </xf>
    <xf numFmtId="0" fontId="2" fillId="38" borderId="3" applyNumberFormat="0" applyProtection="0">
      <alignment horizontal="left" vertical="center" indent="1"/>
    </xf>
    <xf numFmtId="0" fontId="8" fillId="34" borderId="9" applyNumberFormat="0" applyProtection="0">
      <alignment horizontal="left" vertical="top" indent="1"/>
    </xf>
    <xf numFmtId="0" fontId="2" fillId="39" borderId="3" applyNumberFormat="0" applyProtection="0">
      <alignment horizontal="left" vertical="center" indent="1"/>
    </xf>
    <xf numFmtId="0" fontId="8" fillId="37" borderId="9" applyNumberFormat="0" applyProtection="0">
      <alignment horizontal="left" vertical="top" indent="1"/>
    </xf>
    <xf numFmtId="0" fontId="2" fillId="40" borderId="3" applyNumberFormat="0" applyProtection="0">
      <alignment horizontal="left" vertical="center" indent="1"/>
    </xf>
    <xf numFmtId="0" fontId="8" fillId="40" borderId="9" applyNumberFormat="0" applyProtection="0">
      <alignment horizontal="left" vertical="top" indent="1"/>
    </xf>
    <xf numFmtId="0" fontId="2" fillId="36" borderId="3" applyNumberFormat="0" applyProtection="0">
      <alignment horizontal="left" vertical="center" indent="1"/>
    </xf>
    <xf numFmtId="0" fontId="8" fillId="36" borderId="9" applyNumberFormat="0" applyProtection="0">
      <alignment horizontal="left" vertical="top" indent="1"/>
    </xf>
    <xf numFmtId="4" fontId="2" fillId="2" borderId="3" applyNumberFormat="0" applyProtection="0">
      <alignment horizontal="left" vertical="center" indent="1"/>
    </xf>
    <xf numFmtId="0" fontId="8" fillId="41" borderId="11" applyNumberFormat="0">
      <protection locked="0"/>
    </xf>
    <xf numFmtId="0" fontId="9" fillId="34" borderId="12" applyBorder="0"/>
    <xf numFmtId="4" fontId="14" fillId="42" borderId="9" applyNumberFormat="0" applyProtection="0">
      <alignment vertical="center"/>
    </xf>
    <xf numFmtId="4" fontId="15" fillId="43" borderId="13" applyNumberFormat="0" applyProtection="0">
      <alignment vertical="center"/>
    </xf>
    <xf numFmtId="4" fontId="14" fillId="38" borderId="9" applyNumberFormat="0" applyProtection="0">
      <alignment horizontal="left" vertical="center" indent="1"/>
    </xf>
    <xf numFmtId="0" fontId="14" fillId="42" borderId="9" applyNumberFormat="0" applyProtection="0">
      <alignment horizontal="left" vertical="top" indent="1"/>
    </xf>
    <xf numFmtId="4" fontId="2" fillId="0" borderId="3" applyNumberFormat="0" applyProtection="0">
      <alignment horizontal="right" vertical="center"/>
    </xf>
    <xf numFmtId="4" fontId="9" fillId="0" borderId="3" applyNumberFormat="0" applyProtection="0">
      <alignment horizontal="right" vertical="center"/>
    </xf>
    <xf numFmtId="0" fontId="14" fillId="37" borderId="9" applyNumberFormat="0" applyProtection="0">
      <alignment horizontal="left" vertical="top" indent="1"/>
    </xf>
    <xf numFmtId="4" fontId="16" fillId="44" borderId="10" applyNumberFormat="0" applyProtection="0">
      <alignment horizontal="left" vertical="center" indent="1"/>
    </xf>
    <xf numFmtId="0" fontId="2" fillId="45" borderId="13"/>
    <xf numFmtId="4" fontId="17" fillId="41" borderId="3" applyNumberFormat="0" applyProtection="0">
      <alignment horizontal="right" vertical="center"/>
    </xf>
    <xf numFmtId="0" fontId="18" fillId="0" borderId="0" applyNumberFormat="0" applyFill="0" applyBorder="0" applyAlignment="0" applyProtection="0"/>
    <xf numFmtId="0" fontId="9" fillId="34" borderId="15" applyBorder="0"/>
    <xf numFmtId="4" fontId="2" fillId="2" borderId="16" applyNumberFormat="0" applyProtection="0">
      <alignment horizontal="left" vertical="center" indent="1"/>
    </xf>
    <xf numFmtId="4" fontId="2" fillId="2" borderId="16" applyNumberFormat="0" applyProtection="0">
      <alignment horizontal="left" vertical="center" indent="1"/>
    </xf>
    <xf numFmtId="4" fontId="2" fillId="0" borderId="16" applyNumberFormat="0" applyProtection="0">
      <alignment horizontal="right" vertical="center"/>
    </xf>
    <xf numFmtId="4" fontId="9" fillId="21" borderId="16" applyNumberFormat="0" applyProtection="0">
      <alignment vertical="center"/>
    </xf>
    <xf numFmtId="4" fontId="9" fillId="21" borderId="16" applyNumberFormat="0" applyProtection="0">
      <alignment vertical="center"/>
    </xf>
    <xf numFmtId="4" fontId="9" fillId="21" borderId="16" applyNumberFormat="0" applyProtection="0">
      <alignment horizontal="left" vertical="center" indent="1"/>
    </xf>
    <xf numFmtId="4" fontId="2" fillId="23" borderId="16" applyNumberFormat="0" applyProtection="0">
      <alignment horizontal="right" vertical="center"/>
    </xf>
    <xf numFmtId="4" fontId="2" fillId="24" borderId="16" applyNumberFormat="0" applyProtection="0">
      <alignment horizontal="right" vertical="center"/>
    </xf>
    <xf numFmtId="4" fontId="2" fillId="26" borderId="16" applyNumberFormat="0" applyProtection="0">
      <alignment horizontal="right" vertical="center"/>
    </xf>
    <xf numFmtId="4" fontId="2" fillId="27" borderId="16" applyNumberFormat="0" applyProtection="0">
      <alignment horizontal="right" vertical="center"/>
    </xf>
    <xf numFmtId="4" fontId="2" fillId="28" borderId="16" applyNumberFormat="0" applyProtection="0">
      <alignment horizontal="right" vertical="center"/>
    </xf>
    <xf numFmtId="4" fontId="2" fillId="29" borderId="16" applyNumberFormat="0" applyProtection="0">
      <alignment horizontal="right" vertical="center"/>
    </xf>
    <xf numFmtId="4" fontId="2" fillId="30" borderId="16" applyNumberFormat="0" applyProtection="0">
      <alignment horizontal="right" vertical="center"/>
    </xf>
    <xf numFmtId="4" fontId="2" fillId="31" borderId="16" applyNumberFormat="0" applyProtection="0">
      <alignment horizontal="right" vertical="center"/>
    </xf>
    <xf numFmtId="4" fontId="2" fillId="35" borderId="16" applyNumberFormat="0" applyProtection="0">
      <alignment horizontal="right" vertical="center"/>
    </xf>
    <xf numFmtId="0" fontId="2" fillId="38" borderId="16" applyNumberFormat="0" applyProtection="0">
      <alignment horizontal="left" vertical="center" indent="1"/>
    </xf>
    <xf numFmtId="0" fontId="2" fillId="39" borderId="16" applyNumberFormat="0" applyProtection="0">
      <alignment horizontal="left" vertical="center" indent="1"/>
    </xf>
    <xf numFmtId="0" fontId="2" fillId="40" borderId="16" applyNumberFormat="0" applyProtection="0">
      <alignment horizontal="left" vertical="center" indent="1"/>
    </xf>
    <xf numFmtId="0" fontId="2" fillId="36" borderId="16" applyNumberFormat="0" applyProtection="0">
      <alignment horizontal="left" vertical="center" indent="1"/>
    </xf>
    <xf numFmtId="4" fontId="9" fillId="0" borderId="16" applyNumberFormat="0" applyProtection="0">
      <alignment horizontal="right" vertical="center"/>
    </xf>
    <xf numFmtId="4" fontId="17" fillId="41" borderId="16" applyNumberFormat="0" applyProtection="0">
      <alignment horizontal="right" vertical="center"/>
    </xf>
    <xf numFmtId="0" fontId="8" fillId="0" borderId="0"/>
    <xf numFmtId="0" fontId="21" fillId="0" borderId="0"/>
    <xf numFmtId="0" fontId="28" fillId="0" borderId="0"/>
    <xf numFmtId="0" fontId="35" fillId="0" borderId="0"/>
    <xf numFmtId="4" fontId="2" fillId="2" borderId="51" applyNumberFormat="0" applyProtection="0">
      <alignment horizontal="left" vertical="center" indent="1"/>
    </xf>
    <xf numFmtId="0" fontId="28" fillId="0" borderId="0"/>
  </cellStyleXfs>
  <cellXfs count="107">
    <xf numFmtId="0" fontId="0" fillId="0" borderId="0" xfId="0"/>
    <xf numFmtId="0" fontId="3" fillId="0" borderId="0" xfId="0" applyFont="1" applyFill="1" applyBorder="1"/>
    <xf numFmtId="0" fontId="3" fillId="0" borderId="4" xfId="2" applyFont="1" applyFill="1" applyBorder="1" applyAlignment="1" applyProtection="1">
      <alignment horizontal="center" wrapText="1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6" xfId="2" applyFont="1" applyFill="1" applyBorder="1" applyAlignment="1" applyProtection="1">
      <alignment horizontal="center" wrapText="1"/>
    </xf>
    <xf numFmtId="0" fontId="19" fillId="0" borderId="0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9" fillId="0" borderId="17" xfId="0" applyFont="1" applyFill="1" applyBorder="1"/>
    <xf numFmtId="0" fontId="3" fillId="0" borderId="18" xfId="0" applyFont="1" applyFill="1" applyBorder="1"/>
    <xf numFmtId="3" fontId="19" fillId="0" borderId="23" xfId="0" applyNumberFormat="1" applyFont="1" applyFill="1" applyBorder="1"/>
    <xf numFmtId="0" fontId="20" fillId="46" borderId="19" xfId="1" quotePrefix="1" applyNumberFormat="1" applyFont="1" applyFill="1" applyBorder="1">
      <alignment horizontal="left" vertical="center" indent="1"/>
    </xf>
    <xf numFmtId="0" fontId="20" fillId="46" borderId="20" xfId="1" quotePrefix="1" applyNumberFormat="1" applyFont="1" applyFill="1" applyBorder="1">
      <alignment horizontal="left" vertical="center" indent="1"/>
    </xf>
    <xf numFmtId="0" fontId="3" fillId="46" borderId="20" xfId="1" quotePrefix="1" applyNumberFormat="1" applyFont="1" applyFill="1" applyBorder="1" applyAlignment="1">
      <alignment horizontal="left" vertical="center" wrapText="1" indent="1"/>
    </xf>
    <xf numFmtId="3" fontId="3" fillId="46" borderId="21" xfId="0" applyNumberFormat="1" applyFont="1" applyFill="1" applyBorder="1"/>
    <xf numFmtId="3" fontId="3" fillId="46" borderId="22" xfId="0" applyNumberFormat="1" applyFont="1" applyFill="1" applyBorder="1"/>
    <xf numFmtId="0" fontId="3" fillId="46" borderId="24" xfId="71" quotePrefix="1" applyNumberFormat="1" applyFont="1" applyFill="1" applyBorder="1">
      <alignment horizontal="left" vertical="center" indent="1"/>
    </xf>
    <xf numFmtId="0" fontId="3" fillId="46" borderId="25" xfId="71" quotePrefix="1" applyNumberFormat="1" applyFont="1" applyFill="1" applyBorder="1">
      <alignment horizontal="left" vertical="center" indent="1"/>
    </xf>
    <xf numFmtId="0" fontId="3" fillId="46" borderId="27" xfId="71" quotePrefix="1" applyNumberFormat="1" applyFont="1" applyFill="1" applyBorder="1">
      <alignment horizontal="left" vertical="center" indent="1"/>
    </xf>
    <xf numFmtId="0" fontId="3" fillId="46" borderId="26" xfId="71" quotePrefix="1" applyNumberFormat="1" applyFont="1" applyFill="1" applyBorder="1">
      <alignment horizontal="left" vertical="center" indent="1"/>
    </xf>
    <xf numFmtId="0" fontId="3" fillId="46" borderId="28" xfId="71" quotePrefix="1" applyNumberFormat="1" applyFont="1" applyFill="1" applyBorder="1" applyAlignment="1">
      <alignment horizontal="center" vertical="center" wrapText="1"/>
    </xf>
    <xf numFmtId="0" fontId="23" fillId="46" borderId="29" xfId="71" quotePrefix="1" applyNumberFormat="1" applyFont="1" applyFill="1" applyBorder="1" applyAlignment="1">
      <alignment horizontal="left" vertical="center" wrapText="1" indent="1"/>
    </xf>
    <xf numFmtId="3" fontId="3" fillId="46" borderId="30" xfId="0" applyNumberFormat="1" applyFont="1" applyFill="1" applyBorder="1"/>
    <xf numFmtId="3" fontId="24" fillId="46" borderId="31" xfId="0" applyNumberFormat="1" applyFont="1" applyFill="1" applyBorder="1"/>
    <xf numFmtId="3" fontId="3" fillId="46" borderId="4" xfId="0" applyNumberFormat="1" applyFont="1" applyFill="1" applyBorder="1"/>
    <xf numFmtId="3" fontId="24" fillId="46" borderId="5" xfId="0" applyNumberFormat="1" applyFont="1" applyFill="1" applyBorder="1"/>
    <xf numFmtId="0" fontId="3" fillId="0" borderId="4" xfId="2" applyFont="1" applyFill="1" applyBorder="1" applyAlignment="1" applyProtection="1">
      <alignment horizontal="center"/>
    </xf>
    <xf numFmtId="3" fontId="23" fillId="46" borderId="5" xfId="0" applyNumberFormat="1" applyFont="1" applyFill="1" applyBorder="1"/>
    <xf numFmtId="0" fontId="25" fillId="0" borderId="0" xfId="0" applyFont="1" applyFill="1" applyBorder="1"/>
    <xf numFmtId="0" fontId="25" fillId="0" borderId="4" xfId="2" applyFont="1" applyFill="1" applyBorder="1" applyAlignment="1" applyProtection="1">
      <alignment horizontal="center"/>
    </xf>
    <xf numFmtId="0" fontId="25" fillId="0" borderId="0" xfId="0" applyFont="1" applyFill="1" applyBorder="1" applyAlignment="1">
      <alignment horizontal="left"/>
    </xf>
    <xf numFmtId="0" fontId="3" fillId="0" borderId="6" xfId="2" applyFont="1" applyFill="1" applyBorder="1" applyAlignment="1" applyProtection="1">
      <alignment horizontal="center"/>
    </xf>
    <xf numFmtId="3" fontId="3" fillId="46" borderId="6" xfId="0" applyNumberFormat="1" applyFont="1" applyFill="1" applyBorder="1"/>
    <xf numFmtId="3" fontId="24" fillId="46" borderId="7" xfId="0" applyNumberFormat="1" applyFont="1" applyFill="1" applyBorder="1"/>
    <xf numFmtId="0" fontId="19" fillId="0" borderId="32" xfId="0" applyFont="1" applyFill="1" applyBorder="1"/>
    <xf numFmtId="0" fontId="3" fillId="0" borderId="33" xfId="0" applyFont="1" applyFill="1" applyBorder="1"/>
    <xf numFmtId="3" fontId="19" fillId="0" borderId="6" xfId="0" applyNumberFormat="1" applyFont="1" applyFill="1" applyBorder="1"/>
    <xf numFmtId="3" fontId="26" fillId="0" borderId="0" xfId="0" applyNumberFormat="1" applyFont="1" applyFill="1" applyBorder="1"/>
    <xf numFmtId="0" fontId="3" fillId="0" borderId="4" xfId="0" applyFont="1" applyFill="1" applyBorder="1"/>
    <xf numFmtId="0" fontId="27" fillId="0" borderId="32" xfId="0" applyFont="1" applyFill="1" applyBorder="1"/>
    <xf numFmtId="3" fontId="26" fillId="0" borderId="34" xfId="0" applyNumberFormat="1" applyFont="1" applyFill="1" applyBorder="1"/>
    <xf numFmtId="3" fontId="19" fillId="0" borderId="35" xfId="0" applyNumberFormat="1" applyFont="1" applyFill="1" applyBorder="1"/>
    <xf numFmtId="0" fontId="29" fillId="47" borderId="0" xfId="93" applyFont="1" applyFill="1"/>
    <xf numFmtId="0" fontId="30" fillId="48" borderId="0" xfId="93" applyFont="1" applyFill="1"/>
    <xf numFmtId="0" fontId="31" fillId="48" borderId="0" xfId="93" applyFont="1" applyFill="1"/>
    <xf numFmtId="0" fontId="32" fillId="47" borderId="0" xfId="93" applyFont="1" applyFill="1"/>
    <xf numFmtId="14" fontId="33" fillId="47" borderId="0" xfId="93" applyNumberFormat="1" applyFont="1" applyFill="1"/>
    <xf numFmtId="0" fontId="29" fillId="0" borderId="36" xfId="93" applyFont="1" applyBorder="1" applyAlignment="1">
      <alignment horizontal="center"/>
    </xf>
    <xf numFmtId="0" fontId="29" fillId="49" borderId="37" xfId="93" applyFont="1" applyFill="1" applyBorder="1" applyAlignment="1">
      <alignment horizontal="center" vertical="center" wrapText="1"/>
    </xf>
    <xf numFmtId="0" fontId="29" fillId="49" borderId="38" xfId="93" applyFont="1" applyFill="1" applyBorder="1" applyAlignment="1">
      <alignment horizontal="center" vertical="center" wrapText="1"/>
    </xf>
    <xf numFmtId="0" fontId="29" fillId="0" borderId="39" xfId="93" applyFont="1" applyBorder="1"/>
    <xf numFmtId="17" fontId="34" fillId="49" borderId="40" xfId="93" applyNumberFormat="1" applyFont="1" applyFill="1" applyBorder="1" applyAlignment="1">
      <alignment horizontal="center"/>
    </xf>
    <xf numFmtId="17" fontId="34" fillId="49" borderId="41" xfId="93" applyNumberFormat="1" applyFont="1" applyFill="1" applyBorder="1" applyAlignment="1">
      <alignment horizontal="center"/>
    </xf>
    <xf numFmtId="17" fontId="34" fillId="49" borderId="42" xfId="93" applyNumberFormat="1" applyFont="1" applyFill="1" applyBorder="1" applyAlignment="1">
      <alignment horizontal="center"/>
    </xf>
    <xf numFmtId="17" fontId="34" fillId="47" borderId="0" xfId="93" applyNumberFormat="1" applyFont="1" applyFill="1" applyBorder="1" applyAlignment="1">
      <alignment horizontal="center"/>
    </xf>
    <xf numFmtId="0" fontId="32" fillId="47" borderId="43" xfId="93" applyFont="1" applyFill="1" applyBorder="1"/>
    <xf numFmtId="3" fontId="29" fillId="0" borderId="44" xfId="93" applyNumberFormat="1" applyFont="1" applyBorder="1"/>
    <xf numFmtId="3" fontId="29" fillId="0" borderId="45" xfId="93" applyNumberFormat="1" applyFont="1" applyBorder="1"/>
    <xf numFmtId="3" fontId="29" fillId="0" borderId="46" xfId="93" applyNumberFormat="1" applyFont="1" applyBorder="1"/>
    <xf numFmtId="3" fontId="29" fillId="47" borderId="0" xfId="93" applyNumberFormat="1" applyFont="1" applyFill="1"/>
    <xf numFmtId="0" fontId="29" fillId="0" borderId="0" xfId="93" applyFont="1"/>
    <xf numFmtId="0" fontId="29" fillId="47" borderId="0" xfId="94" applyFont="1" applyFill="1" applyBorder="1"/>
    <xf numFmtId="0" fontId="30" fillId="50" borderId="0" xfId="94" applyFont="1" applyFill="1" applyBorder="1"/>
    <xf numFmtId="0" fontId="31" fillId="50" borderId="0" xfId="94" applyFont="1" applyFill="1" applyBorder="1"/>
    <xf numFmtId="0" fontId="32" fillId="47" borderId="14" xfId="94" applyFont="1" applyFill="1" applyBorder="1"/>
    <xf numFmtId="0" fontId="29" fillId="47" borderId="50" xfId="94" applyFont="1" applyFill="1" applyBorder="1"/>
    <xf numFmtId="0" fontId="32" fillId="47" borderId="36" xfId="94" applyFont="1" applyFill="1" applyBorder="1" applyAlignment="1">
      <alignment horizontal="center" wrapText="1"/>
    </xf>
    <xf numFmtId="0" fontId="29" fillId="47" borderId="52" xfId="95" quotePrefix="1" applyNumberFormat="1" applyFont="1" applyFill="1" applyBorder="1">
      <alignment horizontal="left" vertical="center" indent="1"/>
    </xf>
    <xf numFmtId="0" fontId="29" fillId="47" borderId="53" xfId="93" applyFont="1" applyFill="1" applyBorder="1"/>
    <xf numFmtId="0" fontId="29" fillId="47" borderId="55" xfId="93" applyFont="1" applyFill="1" applyBorder="1"/>
    <xf numFmtId="0" fontId="29" fillId="47" borderId="57" xfId="95" quotePrefix="1" applyNumberFormat="1" applyFont="1" applyFill="1" applyBorder="1">
      <alignment horizontal="left" vertical="center" indent="1"/>
    </xf>
    <xf numFmtId="0" fontId="29" fillId="47" borderId="58" xfId="93" applyFont="1" applyFill="1" applyBorder="1"/>
    <xf numFmtId="0" fontId="29" fillId="0" borderId="0" xfId="94" applyFont="1"/>
    <xf numFmtId="0" fontId="30" fillId="50" borderId="0" xfId="94" applyFont="1" applyFill="1"/>
    <xf numFmtId="0" fontId="31" fillId="50" borderId="0" xfId="94" applyFont="1" applyFill="1"/>
    <xf numFmtId="0" fontId="38" fillId="0" borderId="14" xfId="94" applyFont="1" applyBorder="1"/>
    <xf numFmtId="0" fontId="38" fillId="0" borderId="50" xfId="94" applyFont="1" applyBorder="1"/>
    <xf numFmtId="0" fontId="38" fillId="0" borderId="59" xfId="94" applyFont="1" applyBorder="1" applyAlignment="1">
      <alignment horizontal="center" wrapText="1"/>
    </xf>
    <xf numFmtId="0" fontId="29" fillId="0" borderId="6" xfId="94" applyFont="1" applyBorder="1" applyAlignment="1">
      <alignment horizontal="center"/>
    </xf>
    <xf numFmtId="0" fontId="29" fillId="0" borderId="60" xfId="94" applyFont="1" applyBorder="1"/>
    <xf numFmtId="0" fontId="29" fillId="47" borderId="32" xfId="94" applyFont="1" applyFill="1" applyBorder="1"/>
    <xf numFmtId="0" fontId="29" fillId="47" borderId="35" xfId="94" applyFont="1" applyFill="1" applyBorder="1"/>
    <xf numFmtId="3" fontId="29" fillId="51" borderId="54" xfId="94" applyNumberFormat="1" applyFont="1" applyFill="1" applyBorder="1"/>
    <xf numFmtId="3" fontId="29" fillId="51" borderId="56" xfId="94" applyNumberFormat="1" applyFont="1" applyFill="1" applyBorder="1"/>
    <xf numFmtId="3" fontId="29" fillId="51" borderId="63" xfId="94" applyNumberFormat="1" applyFont="1" applyFill="1" applyBorder="1"/>
    <xf numFmtId="3" fontId="29" fillId="47" borderId="62" xfId="94" applyNumberFormat="1" applyFont="1" applyFill="1" applyBorder="1"/>
    <xf numFmtId="3" fontId="29" fillId="51" borderId="61" xfId="94" applyNumberFormat="1" applyFont="1" applyFill="1" applyBorder="1"/>
    <xf numFmtId="0" fontId="35" fillId="0" borderId="0" xfId="94"/>
    <xf numFmtId="3" fontId="28" fillId="0" borderId="13" xfId="96" applyNumberFormat="1" applyFont="1" applyFill="1" applyBorder="1"/>
    <xf numFmtId="3" fontId="35" fillId="0" borderId="13" xfId="94" applyNumberFormat="1" applyBorder="1"/>
    <xf numFmtId="3" fontId="28" fillId="0" borderId="13" xfId="96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6" fillId="0" borderId="47" xfId="94" applyFont="1" applyFill="1" applyBorder="1" applyAlignment="1">
      <alignment horizontal="center"/>
    </xf>
    <xf numFmtId="0" fontId="37" fillId="0" borderId="48" xfId="94" applyFont="1" applyFill="1" applyBorder="1" applyAlignment="1">
      <alignment horizontal="center"/>
    </xf>
    <xf numFmtId="0" fontId="37" fillId="0" borderId="49" xfId="94" applyFont="1" applyFill="1" applyBorder="1" applyAlignment="1">
      <alignment horizontal="center"/>
    </xf>
  </cellXfs>
  <cellStyles count="97">
    <cellStyle name="Accent1 - 20%" xfId="3" xr:uid="{00000000-0005-0000-0000-000000000000}"/>
    <cellStyle name="Accent1 - 40%" xfId="4" xr:uid="{00000000-0005-0000-0000-000001000000}"/>
    <cellStyle name="Accent1 - 60%" xfId="5" xr:uid="{00000000-0005-0000-0000-000002000000}"/>
    <cellStyle name="Accent2 - 20%" xfId="6" xr:uid="{00000000-0005-0000-0000-000003000000}"/>
    <cellStyle name="Accent2 - 40%" xfId="7" xr:uid="{00000000-0005-0000-0000-000004000000}"/>
    <cellStyle name="Accent2 - 60%" xfId="8" xr:uid="{00000000-0005-0000-0000-000005000000}"/>
    <cellStyle name="Accent3 - 20%" xfId="9" xr:uid="{00000000-0005-0000-0000-000006000000}"/>
    <cellStyle name="Accent3 - 40%" xfId="10" xr:uid="{00000000-0005-0000-0000-000007000000}"/>
    <cellStyle name="Accent3 - 60%" xfId="11" xr:uid="{00000000-0005-0000-0000-000008000000}"/>
    <cellStyle name="Accent4 - 20%" xfId="12" xr:uid="{00000000-0005-0000-0000-000009000000}"/>
    <cellStyle name="Accent4 - 40%" xfId="13" xr:uid="{00000000-0005-0000-0000-00000A000000}"/>
    <cellStyle name="Accent4 - 60%" xfId="14" xr:uid="{00000000-0005-0000-0000-00000B000000}"/>
    <cellStyle name="Accent5 - 20%" xfId="15" xr:uid="{00000000-0005-0000-0000-00000C000000}"/>
    <cellStyle name="Accent5 - 40%" xfId="16" xr:uid="{00000000-0005-0000-0000-00000D000000}"/>
    <cellStyle name="Accent5 - 60%" xfId="17" xr:uid="{00000000-0005-0000-0000-00000E000000}"/>
    <cellStyle name="Accent6 - 20%" xfId="18" xr:uid="{00000000-0005-0000-0000-00000F000000}"/>
    <cellStyle name="Accent6 - 40%" xfId="19" xr:uid="{00000000-0005-0000-0000-000010000000}"/>
    <cellStyle name="Accent6 - 60%" xfId="20" xr:uid="{00000000-0005-0000-0000-000011000000}"/>
    <cellStyle name="Emphasis 1" xfId="21" xr:uid="{00000000-0005-0000-0000-000012000000}"/>
    <cellStyle name="Emphasis 2" xfId="22" xr:uid="{00000000-0005-0000-0000-000013000000}"/>
    <cellStyle name="Emphasis 3" xfId="23" xr:uid="{00000000-0005-0000-0000-000014000000}"/>
    <cellStyle name="Hypertextový odkaz" xfId="2" builtinId="8"/>
    <cellStyle name="Normální" xfId="0" builtinId="0"/>
    <cellStyle name="Normální 2" xfId="24" xr:uid="{00000000-0005-0000-0000-000017000000}"/>
    <cellStyle name="Normální 2 2" xfId="91" xr:uid="{00000000-0005-0000-0000-000018000000}"/>
    <cellStyle name="Normální 3" xfId="92" xr:uid="{00000000-0005-0000-0000-000019000000}"/>
    <cellStyle name="Normální 4" xfId="94" xr:uid="{00000000-0005-0000-0000-00001A000000}"/>
    <cellStyle name="Normální 41" xfId="93" xr:uid="{00000000-0005-0000-0000-00001B000000}"/>
    <cellStyle name="normální_pololetní zpráva - očekávaná skutečnost" xfId="96" xr:uid="{00000000-0005-0000-0000-00001C000000}"/>
    <cellStyle name="SAPBEXaggData" xfId="25" xr:uid="{00000000-0005-0000-0000-00001D000000}"/>
    <cellStyle name="SAPBEXaggData 2" xfId="73" xr:uid="{00000000-0005-0000-0000-00001E000000}"/>
    <cellStyle name="SAPBEXaggDataEmph" xfId="26" xr:uid="{00000000-0005-0000-0000-00001F000000}"/>
    <cellStyle name="SAPBEXaggDataEmph 2" xfId="74" xr:uid="{00000000-0005-0000-0000-000020000000}"/>
    <cellStyle name="SAPBEXaggItem" xfId="27" xr:uid="{00000000-0005-0000-0000-000021000000}"/>
    <cellStyle name="SAPBEXaggItem 2" xfId="75" xr:uid="{00000000-0005-0000-0000-000022000000}"/>
    <cellStyle name="SAPBEXaggItemX" xfId="28" xr:uid="{00000000-0005-0000-0000-000023000000}"/>
    <cellStyle name="SAPBEXexcBad7" xfId="29" xr:uid="{00000000-0005-0000-0000-000024000000}"/>
    <cellStyle name="SAPBEXexcBad7 2" xfId="76" xr:uid="{00000000-0005-0000-0000-000025000000}"/>
    <cellStyle name="SAPBEXexcBad8" xfId="30" xr:uid="{00000000-0005-0000-0000-000026000000}"/>
    <cellStyle name="SAPBEXexcBad8 2" xfId="77" xr:uid="{00000000-0005-0000-0000-000027000000}"/>
    <cellStyle name="SAPBEXexcBad9" xfId="31" xr:uid="{00000000-0005-0000-0000-000028000000}"/>
    <cellStyle name="SAPBEXexcCritical4" xfId="32" xr:uid="{00000000-0005-0000-0000-000029000000}"/>
    <cellStyle name="SAPBEXexcCritical4 2" xfId="78" xr:uid="{00000000-0005-0000-0000-00002A000000}"/>
    <cellStyle name="SAPBEXexcCritical5" xfId="33" xr:uid="{00000000-0005-0000-0000-00002B000000}"/>
    <cellStyle name="SAPBEXexcCritical5 2" xfId="79" xr:uid="{00000000-0005-0000-0000-00002C000000}"/>
    <cellStyle name="SAPBEXexcCritical6" xfId="34" xr:uid="{00000000-0005-0000-0000-00002D000000}"/>
    <cellStyle name="SAPBEXexcCritical6 2" xfId="80" xr:uid="{00000000-0005-0000-0000-00002E000000}"/>
    <cellStyle name="SAPBEXexcGood1" xfId="35" xr:uid="{00000000-0005-0000-0000-00002F000000}"/>
    <cellStyle name="SAPBEXexcGood1 2" xfId="81" xr:uid="{00000000-0005-0000-0000-000030000000}"/>
    <cellStyle name="SAPBEXexcGood2" xfId="36" xr:uid="{00000000-0005-0000-0000-000031000000}"/>
    <cellStyle name="SAPBEXexcGood2 2" xfId="82" xr:uid="{00000000-0005-0000-0000-000032000000}"/>
    <cellStyle name="SAPBEXexcGood3" xfId="37" xr:uid="{00000000-0005-0000-0000-000033000000}"/>
    <cellStyle name="SAPBEXexcGood3 2" xfId="83" xr:uid="{00000000-0005-0000-0000-000034000000}"/>
    <cellStyle name="SAPBEXfilterDrill" xfId="38" xr:uid="{00000000-0005-0000-0000-000035000000}"/>
    <cellStyle name="SAPBEXFilterInfo1" xfId="39" xr:uid="{00000000-0005-0000-0000-000036000000}"/>
    <cellStyle name="SAPBEXFilterInfo2" xfId="40" xr:uid="{00000000-0005-0000-0000-000037000000}"/>
    <cellStyle name="SAPBEXFilterInfoHlavicka" xfId="41" xr:uid="{00000000-0005-0000-0000-000038000000}"/>
    <cellStyle name="SAPBEXfilterItem" xfId="42" xr:uid="{00000000-0005-0000-0000-000039000000}"/>
    <cellStyle name="SAPBEXfilterText" xfId="43" xr:uid="{00000000-0005-0000-0000-00003A000000}"/>
    <cellStyle name="SAPBEXformats" xfId="44" xr:uid="{00000000-0005-0000-0000-00003B000000}"/>
    <cellStyle name="SAPBEXformats 2" xfId="84" xr:uid="{00000000-0005-0000-0000-00003C000000}"/>
    <cellStyle name="SAPBEXheaderItem" xfId="45" xr:uid="{00000000-0005-0000-0000-00003D000000}"/>
    <cellStyle name="SAPBEXheaderText" xfId="46" xr:uid="{00000000-0005-0000-0000-00003E000000}"/>
    <cellStyle name="SAPBEXHLevel0" xfId="47" xr:uid="{00000000-0005-0000-0000-00003F000000}"/>
    <cellStyle name="SAPBEXHLevel0 2" xfId="85" xr:uid="{00000000-0005-0000-0000-000040000000}"/>
    <cellStyle name="SAPBEXHLevel0X" xfId="48" xr:uid="{00000000-0005-0000-0000-000041000000}"/>
    <cellStyle name="SAPBEXHLevel1" xfId="49" xr:uid="{00000000-0005-0000-0000-000042000000}"/>
    <cellStyle name="SAPBEXHLevel1 2" xfId="86" xr:uid="{00000000-0005-0000-0000-000043000000}"/>
    <cellStyle name="SAPBEXHLevel1X" xfId="50" xr:uid="{00000000-0005-0000-0000-000044000000}"/>
    <cellStyle name="SAPBEXHLevel2" xfId="51" xr:uid="{00000000-0005-0000-0000-000045000000}"/>
    <cellStyle name="SAPBEXHLevel2 2" xfId="87" xr:uid="{00000000-0005-0000-0000-000046000000}"/>
    <cellStyle name="SAPBEXHLevel2X" xfId="52" xr:uid="{00000000-0005-0000-0000-000047000000}"/>
    <cellStyle name="SAPBEXHLevel3" xfId="53" xr:uid="{00000000-0005-0000-0000-000048000000}"/>
    <cellStyle name="SAPBEXHLevel3 2" xfId="88" xr:uid="{00000000-0005-0000-0000-000049000000}"/>
    <cellStyle name="SAPBEXHLevel3X" xfId="54" xr:uid="{00000000-0005-0000-0000-00004A000000}"/>
    <cellStyle name="SAPBEXchaText" xfId="55" xr:uid="{00000000-0005-0000-0000-00004B000000}"/>
    <cellStyle name="SAPBEXchaText 2" xfId="70" xr:uid="{00000000-0005-0000-0000-00004C000000}"/>
    <cellStyle name="SAPBEXinputData" xfId="56" xr:uid="{00000000-0005-0000-0000-00004D000000}"/>
    <cellStyle name="SAPBEXItemHeader" xfId="57" xr:uid="{00000000-0005-0000-0000-00004E000000}"/>
    <cellStyle name="SAPBEXItemHeader 2" xfId="69" xr:uid="{00000000-0005-0000-0000-00004F000000}"/>
    <cellStyle name="SAPBEXresData" xfId="58" xr:uid="{00000000-0005-0000-0000-000050000000}"/>
    <cellStyle name="SAPBEXresDataEmph" xfId="59" xr:uid="{00000000-0005-0000-0000-000051000000}"/>
    <cellStyle name="SAPBEXresItem" xfId="60" xr:uid="{00000000-0005-0000-0000-000052000000}"/>
    <cellStyle name="SAPBEXresItemX" xfId="61" xr:uid="{00000000-0005-0000-0000-000053000000}"/>
    <cellStyle name="SAPBEXstdData" xfId="62" xr:uid="{00000000-0005-0000-0000-000054000000}"/>
    <cellStyle name="SAPBEXstdData 2" xfId="72" xr:uid="{00000000-0005-0000-0000-000055000000}"/>
    <cellStyle name="SAPBEXstdDataEmph" xfId="63" xr:uid="{00000000-0005-0000-0000-000056000000}"/>
    <cellStyle name="SAPBEXstdDataEmph 2" xfId="89" xr:uid="{00000000-0005-0000-0000-000057000000}"/>
    <cellStyle name="SAPBEXstdItem" xfId="1" xr:uid="{00000000-0005-0000-0000-000058000000}"/>
    <cellStyle name="SAPBEXstdItem 2" xfId="71" xr:uid="{00000000-0005-0000-0000-000059000000}"/>
    <cellStyle name="SAPBEXstdItem 3" xfId="95" xr:uid="{00000000-0005-0000-0000-00005A000000}"/>
    <cellStyle name="SAPBEXstdItemX" xfId="64" xr:uid="{00000000-0005-0000-0000-00005B000000}"/>
    <cellStyle name="SAPBEXtitle" xfId="65" xr:uid="{00000000-0005-0000-0000-00005C000000}"/>
    <cellStyle name="SAPBEXunassignedItem" xfId="66" xr:uid="{00000000-0005-0000-0000-00005D000000}"/>
    <cellStyle name="SAPBEXundefined" xfId="67" xr:uid="{00000000-0005-0000-0000-00005E000000}"/>
    <cellStyle name="SAPBEXundefined 2" xfId="90" xr:uid="{00000000-0005-0000-0000-00005F000000}"/>
    <cellStyle name="Sheet Title" xfId="68" xr:uid="{00000000-0005-0000-0000-000060000000}"/>
  </cellStyles>
  <dxfs count="0"/>
  <tableStyles count="0" defaultTableStyle="TableStyleMedium2" defaultPivotStyle="PivotStyleLight16"/>
  <colors>
    <mruColors>
      <color rgb="FFDFFFCD"/>
      <color rgb="FFFFFFCC"/>
      <color rgb="FFD0FCDA"/>
      <color rgb="FFCDFFE0"/>
      <color rgb="FFE6F4D8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2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7222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3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7222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4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8182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5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8182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6" name="BEx5AQZ4ETQ9LMY5EBWVH20Z7VXQ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7222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7" name="BExUBK0YZ5VYFY8TTITJGJU9S06A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7222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8" name="BExUEZCSSJ7RN4J18I2NUIQR2FZS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1350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9" name="BExS3JDQWF7U3F5JTEVOE16ASIYK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991350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10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11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12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13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14" name="BEx5AQZ4ETQ9LMY5EBWVH20Z7VXQ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15" name="BExUBK0YZ5VYFY8TTITJGJU9S06A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16" name="BExUEZCSSJ7RN4J18I2NUIQR2FZS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17" name="BExS3JDQWF7U3F5JTEVOE16ASIYK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18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19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2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21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22" name="BEx5AQZ4ETQ9LMY5EBWVH20Z7VXQ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23" name="BExUBK0YZ5VYFY8TTITJGJU9S06A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24" name="BExUEZCSSJ7RN4J18I2NUIQR2FZS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25" name="BExS3JDQWF7U3F5JTEVOE16ASIYK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26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27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28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29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30" name="BEx5AQZ4ETQ9LMY5EBWVH20Z7VXQ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31" name="BExUBK0YZ5VYFY8TTITJGJU9S06A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32" name="BExUEZCSSJ7RN4J18I2NUIQR2FZS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33" name="BExS3JDQWF7U3F5JTEVOE16ASIYK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34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35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36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37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38" name="BEx5AQZ4ETQ9LMY5EBWVH20Z7VXQ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39" name="BExUBK0YZ5VYFY8TTITJGJU9S06A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40" name="BExUEZCSSJ7RN4J18I2NUIQR2FZS" hidden="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41" name="BExS3JDQWF7U3F5JTEVOE16ASIYK" hidden="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42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43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44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45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46" name="BEx5AQZ4ETQ9LMY5EBWVH20Z7VXQ" hidden="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47" name="BExUBK0YZ5VYFY8TTITJGJU9S06A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48" name="BExUEZCSSJ7RN4J18I2NUIQR2FZS" hidden="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49" name="BExS3JDQWF7U3F5JTEVOE16ASIYK" hidden="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50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51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52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53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54" name="BEx5AQZ4ETQ9LMY5EBWVH20Z7VXQ" hidden="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55" name="BExUBK0YZ5VYFY8TTITJGJU9S06A" hidden="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56" name="BExUEZCSSJ7RN4J18I2NUIQR2FZS" hidden="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57" name="BExS3JDQWF7U3F5JTEVOE16ASIYK" hidden="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58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59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6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61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62" name="BEx5AQZ4ETQ9LMY5EBWVH20Z7VXQ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63" name="BExUBK0YZ5VYFY8TTITJGJU9S06A" hidden="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64" name="BExUEZCSSJ7RN4J18I2NUIQR2FZS" hidden="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0]!DesignIconClicked">
      <xdr:nvPicPr>
        <xdr:cNvPr id="65" name="BExS3JDQWF7U3F5JTEVOE16ASIYK" hidden="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5773" y="13854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47625" cy="47625"/>
    <xdr:pic macro="[11]!DesignIconClicked">
      <xdr:nvPicPr>
        <xdr:cNvPr id="2" name="BEx1KD7H6UB1VYCJ7O61P562EIUY" descr="IQGV9140X0K0UPBL8OGU3I44J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1]!DesignIconClicked">
      <xdr:nvPicPr>
        <xdr:cNvPr id="3" name="BEx5BJQWS6YWHH4ZMSUAMD641V6Y" descr="ZTMFMXCIQSECDX38ALEFHUB00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3</xdr:col>
      <xdr:colOff>0</xdr:colOff>
      <xdr:row>1</xdr:row>
      <xdr:rowOff>0</xdr:rowOff>
    </xdr:from>
    <xdr:ext cx="47625" cy="47625"/>
    <xdr:pic macro="[11]!DesignIconClicked">
      <xdr:nvPicPr>
        <xdr:cNvPr id="4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1]!DesignIconClicked">
      <xdr:nvPicPr>
        <xdr:cNvPr id="5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1]!DesignIconClicked">
      <xdr:nvPicPr>
        <xdr:cNvPr id="6" name="BEx5AQZ4ETQ9LMY5EBWVH20Z7VXQ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1]!DesignIconClicked">
      <xdr:nvPicPr>
        <xdr:cNvPr id="7" name="BExUBK0YZ5VYFY8TTITJGJU9S06A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1]!DesignIconClicked">
      <xdr:nvPicPr>
        <xdr:cNvPr id="8" name="BExUEZCSSJ7RN4J18I2NUIQR2FZS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3</xdr:col>
      <xdr:colOff>0</xdr:colOff>
      <xdr:row>1</xdr:row>
      <xdr:rowOff>0</xdr:rowOff>
    </xdr:from>
    <xdr:ext cx="47625" cy="47625"/>
    <xdr:pic macro="[11]!DesignIconClicked">
      <xdr:nvPicPr>
        <xdr:cNvPr id="9" name="BExS3JDQWF7U3F5JTEVOE16ASIYK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53175" y="14287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0is76.urad.mfcr.cz\EPD_Public\Program%20Files\Common%20Files\SAP%20Shared\BW\BExAnalyzer.xl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gram%20Files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odd14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centrum.cz/BBB/Jadern&#253;%20&#250;&#269;et/2001/Ucet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3208\AppData\Local\Microsoft\Windows\Temporary%20Internet%20Files\Content.Outlook\VP6401BQ\Documents%20and%20Settings\FILIPECP\Local%20Settings\Temporary%20Internet%20Files\OLK5\03%20MF-SR03-schvaleny191202%20pril.4.x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dbor31\315\Fisk&#225;ln&#237;%20v&#253;hledy\Projekce\Top-down\FR%20NPCH-listopad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centrum.cz/Documents%20and%20Settings/FILIPECP/Local%20Settings/Temporary%20Internet%20Files/OLK5/03%20MF-SR03-schvaleny191202%20pril.4.x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kumenty\2006\Parlament\Schv&#225;len&#253;%20MF%2003%20SR-2006-p&#345;&#237;loha%204%20z&#225;kona(9.12)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FILIPECP\Local%20Settings\Temporary%20Internet%20Files\OLK5\03%20MF-SR03-schvaleny191202%20pril.4.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HUN\hun2000\old_cze\StatAnx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  <sheetName val="možnosti výbě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  <sheetName val="BExAnalyzer.xla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  <sheetName val="BExAnalyzer.xla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v.uk,.KPR"/>
      <sheetName val="301-KPR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ěžní"/>
      <sheetName val="náklady"/>
      <sheetName val="majetkový"/>
      <sheetName val="cenné papíry"/>
      <sheetName val="hlášení 1_01"/>
      <sheetName val="hlášení 2_01"/>
      <sheetName val="hlášení 3_01"/>
      <sheetName val="hlášení 4_01"/>
      <sheetName val="hlášení 5_01"/>
      <sheetName val="hlášení 6_01"/>
      <sheetName val="hlášení 7_01"/>
      <sheetName val="hlášení 8_01"/>
      <sheetName val="hlášení 9_01"/>
      <sheetName val="hlášení10_01"/>
      <sheetName val="hlášení11-01"/>
      <sheetName val="hlášení12-01"/>
      <sheetName val="List1"/>
    </sheetNames>
    <sheetDataSet>
      <sheetData sheetId="0"/>
      <sheetData sheetId="1"/>
      <sheetData sheetId="2"/>
      <sheetData sheetId="3">
        <row r="6">
          <cell r="T6">
            <v>37256</v>
          </cell>
        </row>
        <row r="106">
          <cell r="V106">
            <v>5.3480779583658631</v>
          </cell>
        </row>
        <row r="107">
          <cell r="C107" t="str">
            <v xml:space="preserve">celkový výnos </v>
          </cell>
          <cell r="I107" t="str">
            <v>inkasovaný</v>
          </cell>
          <cell r="J107" t="str">
            <v>inkasovaný</v>
          </cell>
          <cell r="K107" t="str">
            <v>aúv</v>
          </cell>
          <cell r="L107" t="str">
            <v>aúv</v>
          </cell>
        </row>
        <row r="108">
          <cell r="C108" t="str">
            <v>za dobu investování</v>
          </cell>
          <cell r="I108" t="str">
            <v>výnos kumul.</v>
          </cell>
          <cell r="J108" t="str">
            <v>výnos v měsíci</v>
          </cell>
          <cell r="K108" t="str">
            <v>kumulativně</v>
          </cell>
          <cell r="L108" t="str">
            <v>měsíční</v>
          </cell>
        </row>
        <row r="109">
          <cell r="C109">
            <v>306466251.15436375</v>
          </cell>
          <cell r="D109" t="str">
            <v>Kč</v>
          </cell>
          <cell r="H109" t="str">
            <v>leden</v>
          </cell>
          <cell r="I109">
            <v>2229417</v>
          </cell>
          <cell r="J109">
            <v>2229417</v>
          </cell>
          <cell r="K109">
            <v>6396341.0902319886</v>
          </cell>
          <cell r="L109">
            <v>6396341.0902319886</v>
          </cell>
        </row>
        <row r="110">
          <cell r="H110" t="str">
            <v>únor</v>
          </cell>
          <cell r="I110">
            <v>2286590</v>
          </cell>
          <cell r="J110">
            <v>57173</v>
          </cell>
          <cell r="K110">
            <v>14331421.563003667</v>
          </cell>
          <cell r="L110">
            <v>7935080.4727716781</v>
          </cell>
        </row>
        <row r="111">
          <cell r="H111" t="str">
            <v>březen</v>
          </cell>
          <cell r="I111">
            <v>6409168</v>
          </cell>
          <cell r="J111">
            <v>4122578</v>
          </cell>
          <cell r="K111">
            <v>19272950.735958483</v>
          </cell>
          <cell r="L111">
            <v>4941529.1729548164</v>
          </cell>
        </row>
        <row r="112">
          <cell r="H112" t="str">
            <v>duben</v>
          </cell>
          <cell r="I112">
            <v>8636020</v>
          </cell>
          <cell r="J112">
            <v>2226852</v>
          </cell>
          <cell r="K112">
            <v>25928808.924603175</v>
          </cell>
          <cell r="L112">
            <v>6655858.1886446923</v>
          </cell>
        </row>
        <row r="113">
          <cell r="H113" t="str">
            <v>květen</v>
          </cell>
          <cell r="I113">
            <v>21149125</v>
          </cell>
          <cell r="J113">
            <v>12513105</v>
          </cell>
          <cell r="K113">
            <v>22713465.410744812</v>
          </cell>
          <cell r="L113">
            <v>-3215343.513858363</v>
          </cell>
        </row>
        <row r="114">
          <cell r="H114" t="str">
            <v>červen</v>
          </cell>
          <cell r="I114">
            <v>54417811</v>
          </cell>
          <cell r="J114">
            <v>33268686</v>
          </cell>
          <cell r="K114">
            <v>-1407309.9940170916</v>
          </cell>
          <cell r="L114">
            <v>-24120775.404761903</v>
          </cell>
        </row>
        <row r="115">
          <cell r="H115" t="str">
            <v>červenec</v>
          </cell>
          <cell r="I115">
            <v>57089488</v>
          </cell>
          <cell r="J115">
            <v>2766356</v>
          </cell>
          <cell r="K115">
            <v>5509531.1643175613</v>
          </cell>
          <cell r="L115">
            <v>6916841.1583346529</v>
          </cell>
        </row>
        <row r="116">
          <cell r="H116" t="str">
            <v>srpen</v>
          </cell>
          <cell r="I116">
            <v>70116855</v>
          </cell>
          <cell r="J116">
            <v>13027367</v>
          </cell>
          <cell r="K116">
            <v>2555868.2374581955</v>
          </cell>
          <cell r="L116">
            <v>-2953662.9268593658</v>
          </cell>
        </row>
        <row r="117">
          <cell r="H117" t="str">
            <v>září</v>
          </cell>
          <cell r="I117">
            <v>71162959</v>
          </cell>
          <cell r="J117">
            <v>1046104</v>
          </cell>
          <cell r="K117">
            <v>11564408.160774006</v>
          </cell>
          <cell r="L117">
            <v>9008539.92331581</v>
          </cell>
        </row>
        <row r="118">
          <cell r="H118" t="str">
            <v>říjen</v>
          </cell>
          <cell r="I118">
            <v>74538891</v>
          </cell>
          <cell r="J118">
            <v>3375932</v>
          </cell>
          <cell r="K118">
            <v>18867861.164317563</v>
          </cell>
          <cell r="L118">
            <v>7303453.0035435576</v>
          </cell>
        </row>
        <row r="119">
          <cell r="H119" t="str">
            <v>listopad</v>
          </cell>
          <cell r="I119">
            <v>80201016</v>
          </cell>
          <cell r="J119">
            <v>5662125</v>
          </cell>
          <cell r="K119">
            <v>23759566.153567452</v>
          </cell>
          <cell r="L119">
            <v>4891704.9892498888</v>
          </cell>
        </row>
        <row r="120">
          <cell r="H120" t="str">
            <v>prosinec</v>
          </cell>
          <cell r="I120">
            <v>93347114</v>
          </cell>
          <cell r="J120">
            <v>13051419</v>
          </cell>
          <cell r="K120">
            <v>21743417.653448004</v>
          </cell>
          <cell r="L120">
            <v>-2016148.5001194477</v>
          </cell>
        </row>
        <row r="121">
          <cell r="H121" t="str">
            <v>od zač. roku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49-ERÚ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Výstup"/>
      <sheetName val="VýstupCZ"/>
      <sheetName val="Příspěvky"/>
      <sheetName val="Dynamika"/>
      <sheetName val="Výstup-očištěno"/>
      <sheetName val="Výstup-očištěno dynamika"/>
      <sheetName val="Graf1"/>
      <sheetName val="Graf2"/>
      <sheetName val="List1"/>
    </sheetNames>
    <sheetDataSet>
      <sheetData sheetId="0"/>
      <sheetData sheetId="1"/>
      <sheetData sheetId="2"/>
      <sheetData sheetId="3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504.28299999999996</v>
          </cell>
          <cell r="H3">
            <v>578.38800000000003</v>
          </cell>
          <cell r="I3">
            <v>634.44299999999998</v>
          </cell>
          <cell r="J3">
            <v>665.33899999999994</v>
          </cell>
          <cell r="K3">
            <v>709.35553400000003</v>
          </cell>
          <cell r="L3">
            <v>743.95100000000002</v>
          </cell>
          <cell r="M3">
            <v>780.98469329000011</v>
          </cell>
          <cell r="N3">
            <v>861.94991499999992</v>
          </cell>
          <cell r="O3">
            <v>893.37499799999989</v>
          </cell>
          <cell r="P3">
            <v>940.14549415691533</v>
          </cell>
          <cell r="Q3">
            <v>997.02725650725893</v>
          </cell>
          <cell r="R3">
            <v>1059.1879233392542</v>
          </cell>
        </row>
        <row r="4">
          <cell r="F4" t="str">
            <v>% of GDP</v>
          </cell>
          <cell r="G4">
            <v>42.635257155998048</v>
          </cell>
          <cell r="H4">
            <v>41.880338785951842</v>
          </cell>
          <cell r="I4">
            <v>40.488574112553664</v>
          </cell>
          <cell r="J4">
            <v>39.605374300339122</v>
          </cell>
          <cell r="K4">
            <v>38.613629059475471</v>
          </cell>
          <cell r="L4">
            <v>39.418277191262767</v>
          </cell>
          <cell r="M4">
            <v>39.856752396427837</v>
          </cell>
          <cell r="N4">
            <v>40.447543015445085</v>
          </cell>
          <cell r="O4">
            <v>38.917474505721394</v>
          </cell>
          <cell r="P4">
            <v>38.217889715406606</v>
          </cell>
          <cell r="Q4">
            <v>37.768816822851072</v>
          </cell>
          <cell r="R4">
            <v>37.275689041947999</v>
          </cell>
        </row>
        <row r="5">
          <cell r="B5" t="str">
            <v>Total Revenue</v>
          </cell>
          <cell r="G5">
            <v>497.98299999999995</v>
          </cell>
          <cell r="H5">
            <v>572.91300000000001</v>
          </cell>
          <cell r="I5">
            <v>626.18299999999999</v>
          </cell>
          <cell r="J5">
            <v>656.19099999999992</v>
          </cell>
          <cell r="K5">
            <v>699.57537400000001</v>
          </cell>
          <cell r="L5">
            <v>734.85</v>
          </cell>
          <cell r="M5">
            <v>770.30751561000011</v>
          </cell>
          <cell r="N5">
            <v>850.79284099999995</v>
          </cell>
          <cell r="O5">
            <v>878.01353699999993</v>
          </cell>
          <cell r="P5">
            <v>930.113602021764</v>
          </cell>
          <cell r="Q5">
            <v>986.26190688130623</v>
          </cell>
          <cell r="R5">
            <v>1048.0636138953737</v>
          </cell>
        </row>
        <row r="6">
          <cell r="F6" t="str">
            <v>% of GDP</v>
          </cell>
          <cell r="G6">
            <v>42.102615524051721</v>
          </cell>
          <cell r="H6">
            <v>41.483901005684807</v>
          </cell>
          <cell r="I6">
            <v>39.961441458919388</v>
          </cell>
          <cell r="J6">
            <v>39.060824884027284</v>
          </cell>
          <cell r="K6">
            <v>38.081247972303572</v>
          </cell>
          <cell r="L6">
            <v>38.936060296981182</v>
          </cell>
          <cell r="M6">
            <v>39.311853590163516</v>
          </cell>
          <cell r="N6">
            <v>39.923990286117998</v>
          </cell>
          <cell r="O6">
            <v>38.248293850143952</v>
          </cell>
          <cell r="P6">
            <v>37.810082892270273</v>
          </cell>
          <cell r="Q6">
            <v>37.361009999714739</v>
          </cell>
          <cell r="R6">
            <v>36.884194491737119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610.62299999999993</v>
          </cell>
          <cell r="K7">
            <v>652.56299999999999</v>
          </cell>
          <cell r="L7">
            <v>688.18799999999999</v>
          </cell>
          <cell r="M7">
            <v>720.79482300000006</v>
          </cell>
          <cell r="N7">
            <v>777.46428900000001</v>
          </cell>
          <cell r="O7">
            <v>820.15650099999993</v>
          </cell>
          <cell r="P7">
            <v>870.59309313590722</v>
          </cell>
          <cell r="Q7">
            <v>924.94458844716405</v>
          </cell>
          <cell r="R7">
            <v>984.70173079536346</v>
          </cell>
        </row>
        <row r="8">
          <cell r="F8" t="str">
            <v>% of GDP</v>
          </cell>
          <cell r="G8">
            <v>37.715339402629724</v>
          </cell>
          <cell r="H8">
            <v>37.015558463168219</v>
          </cell>
          <cell r="I8">
            <v>36.304506537465983</v>
          </cell>
          <cell r="J8">
            <v>36.348316379163073</v>
          </cell>
          <cell r="K8">
            <v>35.522138634557393</v>
          </cell>
          <cell r="L8">
            <v>36.463672128541717</v>
          </cell>
          <cell r="M8">
            <v>36.785024131414531</v>
          </cell>
          <cell r="N8">
            <v>36.483001767335786</v>
          </cell>
          <cell r="O8">
            <v>35.727907977976756</v>
          </cell>
          <cell r="P8">
            <v>35.390512454989761</v>
          </cell>
          <cell r="Q8">
            <v>35.03822237992545</v>
          </cell>
          <cell r="R8">
            <v>34.654318376739397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211.303</v>
          </cell>
          <cell r="K9">
            <v>216.52800000000002</v>
          </cell>
          <cell r="L9">
            <v>240.26300000000001</v>
          </cell>
          <cell r="M9">
            <v>247.31900000000002</v>
          </cell>
          <cell r="N9">
            <v>260.5</v>
          </cell>
          <cell r="O9">
            <v>273.04500000000002</v>
          </cell>
          <cell r="P9">
            <v>284.70813016379844</v>
          </cell>
          <cell r="Q9">
            <v>297.21656135821746</v>
          </cell>
          <cell r="R9">
            <v>311.01596485839582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107.69171962835927</v>
          </cell>
          <cell r="K10">
            <v>102.47275239821489</v>
          </cell>
          <cell r="L10">
            <v>110.96163082834552</v>
          </cell>
          <cell r="M10">
            <v>102.93678177663644</v>
          </cell>
          <cell r="N10">
            <v>105.32955413858214</v>
          </cell>
          <cell r="O10">
            <v>104.81573896353167</v>
          </cell>
          <cell r="P10">
            <v>104.2715047570175</v>
          </cell>
          <cell r="Q10">
            <v>104.39342255074439</v>
          </cell>
          <cell r="R10">
            <v>104.64287839046315</v>
          </cell>
        </row>
        <row r="11">
          <cell r="F11" t="str">
            <v>% of GDP</v>
          </cell>
          <cell r="G11">
            <v>13.095290433418105</v>
          </cell>
          <cell r="H11">
            <v>12.57080668390477</v>
          </cell>
          <cell r="I11">
            <v>12.521697954265818</v>
          </cell>
          <cell r="J11">
            <v>12.578150996386142</v>
          </cell>
          <cell r="K11">
            <v>11.786659118373926</v>
          </cell>
          <cell r="L11">
            <v>12.730345859881048</v>
          </cell>
          <cell r="M11">
            <v>12.621671372849622</v>
          </cell>
          <cell r="N11">
            <v>12.224126683188368</v>
          </cell>
          <cell r="O11">
            <v>11.894469679813783</v>
          </cell>
          <cell r="P11">
            <v>11.573680868871547</v>
          </cell>
          <cell r="Q11">
            <v>11.25898794580694</v>
          </cell>
          <cell r="R11">
            <v>10.945493370612841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138.33000000000001</v>
          </cell>
          <cell r="M12">
            <v>145.91800000000001</v>
          </cell>
          <cell r="N12">
            <v>152.19999999999999</v>
          </cell>
          <cell r="O12">
            <v>160.5</v>
          </cell>
          <cell r="P12">
            <v>169.50490553847175</v>
          </cell>
          <cell r="Q12">
            <v>179.4051061838349</v>
          </cell>
          <cell r="R12">
            <v>190.169412554865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115.8591230788559</v>
          </cell>
          <cell r="M13">
            <v>105.48543338393696</v>
          </cell>
          <cell r="N13">
            <v>104.30515769130606</v>
          </cell>
          <cell r="O13">
            <v>105.45335085413929</v>
          </cell>
          <cell r="P13">
            <v>105.61053304577679</v>
          </cell>
          <cell r="Q13">
            <v>105.84065730364136</v>
          </cell>
          <cell r="R13">
            <v>106</v>
          </cell>
        </row>
        <row r="14">
          <cell r="F14" t="str">
            <v>nom. consumption growth</v>
          </cell>
          <cell r="H14">
            <v>113.24266666666666</v>
          </cell>
          <cell r="I14">
            <v>115.76586077045778</v>
          </cell>
          <cell r="J14">
            <v>108.99844875679443</v>
          </cell>
          <cell r="K14">
            <v>106.20665145579706</v>
          </cell>
          <cell r="L14">
            <v>106.13837392833625</v>
          </cell>
          <cell r="M14">
            <v>104.39215889509347</v>
          </cell>
          <cell r="N14">
            <v>107.79453119410833</v>
          </cell>
          <cell r="O14">
            <v>106.94915573502833</v>
          </cell>
          <cell r="P14">
            <v>106.14123924198672</v>
          </cell>
          <cell r="Q14">
            <v>106.37251990315715</v>
          </cell>
          <cell r="R14">
            <v>106</v>
          </cell>
        </row>
        <row r="15">
          <cell r="F15" t="str">
            <v>Scale</v>
          </cell>
          <cell r="H15">
            <v>0.97514138903139413</v>
          </cell>
          <cell r="I15">
            <v>0.99604369228509648</v>
          </cell>
          <cell r="J15">
            <v>0.98746554025168609</v>
          </cell>
          <cell r="K15">
            <v>0.95547723497686998</v>
          </cell>
          <cell r="L15">
            <v>1.0915856234718937</v>
          </cell>
          <cell r="M15">
            <v>1.0104727644337939</v>
          </cell>
          <cell r="N15">
            <v>0.96762940137919551</v>
          </cell>
          <cell r="O15">
            <v>0.98601386920159551</v>
          </cell>
          <cell r="P15">
            <v>0.995</v>
          </cell>
          <cell r="Q15">
            <v>0.995</v>
          </cell>
          <cell r="R15">
            <v>1</v>
          </cell>
        </row>
        <row r="16">
          <cell r="F16" t="str">
            <v>% of GDP</v>
          </cell>
          <cell r="G16">
            <v>7.258214517612684</v>
          </cell>
          <cell r="H16">
            <v>6.8644197273232166</v>
          </cell>
          <cell r="I16">
            <v>6.9760837489980645</v>
          </cell>
          <cell r="J16">
            <v>7.0036626722328021</v>
          </cell>
          <cell r="K16">
            <v>6.4992433562322409</v>
          </cell>
          <cell r="L16">
            <v>7.3294212708463036</v>
          </cell>
          <cell r="M16">
            <v>7.4467753928467735</v>
          </cell>
          <cell r="N16">
            <v>7.1420809258398066</v>
          </cell>
          <cell r="O16">
            <v>6.9917500177996752</v>
          </cell>
          <cell r="P16">
            <v>6.890550267327554</v>
          </cell>
          <cell r="Q16">
            <v>6.7961217191579086</v>
          </cell>
          <cell r="R16">
            <v>6.6925762005828542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73.143000000000001</v>
          </cell>
          <cell r="M17">
            <v>70.88</v>
          </cell>
          <cell r="N17">
            <v>80.5</v>
          </cell>
          <cell r="O17">
            <v>82.4</v>
          </cell>
          <cell r="P17">
            <v>84.158003999999991</v>
          </cell>
          <cell r="Q17">
            <v>85.820603521543575</v>
          </cell>
          <cell r="R17">
            <v>87.990148378568193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107.8773487507743</v>
          </cell>
          <cell r="M18">
            <v>96.906060730350134</v>
          </cell>
          <cell r="N18">
            <v>113.57223476297969</v>
          </cell>
          <cell r="O18">
            <v>102.36024844720497</v>
          </cell>
          <cell r="P18">
            <v>102.13349999999998</v>
          </cell>
          <cell r="Q18">
            <v>101.97556909921911</v>
          </cell>
          <cell r="R18">
            <v>102.52799999999999</v>
          </cell>
        </row>
        <row r="19">
          <cell r="F19" t="str">
            <v>nom. wage growth</v>
          </cell>
          <cell r="I19">
            <v>115.38985754012087</v>
          </cell>
          <cell r="J19">
            <v>106.61936075313365</v>
          </cell>
          <cell r="K19">
            <v>104.25330328368969</v>
          </cell>
          <cell r="L19">
            <v>103.51324345757335</v>
          </cell>
          <cell r="M19">
            <v>103.07407787623094</v>
          </cell>
          <cell r="N19">
            <v>109.37419884230147</v>
          </cell>
          <cell r="O19">
            <v>106.70000000000002</v>
          </cell>
          <cell r="P19">
            <v>106.5</v>
          </cell>
          <cell r="Q19">
            <v>106.44631429981118</v>
          </cell>
          <cell r="R19">
            <v>106.80000000000001</v>
          </cell>
        </row>
        <row r="20">
          <cell r="F20" t="str">
            <v>Scale</v>
          </cell>
          <cell r="I20">
            <v>0.93577390249972003</v>
          </cell>
          <cell r="J20">
            <v>0.98394544593303523</v>
          </cell>
          <cell r="K20">
            <v>1.0134611505271101</v>
          </cell>
          <cell r="L20">
            <v>1.042159873919801</v>
          </cell>
          <cell r="M20">
            <v>0.94015937592682397</v>
          </cell>
          <cell r="N20">
            <v>1.0383823238488912</v>
          </cell>
          <cell r="O20">
            <v>0.95932753933650372</v>
          </cell>
          <cell r="P20">
            <v>0.95899999999999996</v>
          </cell>
          <cell r="Q20">
            <v>0.95799999999999996</v>
          </cell>
          <cell r="R20">
            <v>0.96</v>
          </cell>
        </row>
        <row r="21">
          <cell r="F21" t="str">
            <v>% of GDP</v>
          </cell>
          <cell r="G21">
            <v>3.9195660407986574</v>
          </cell>
          <cell r="H21">
            <v>4.1019543839501713</v>
          </cell>
          <cell r="I21">
            <v>3.9037172424708095</v>
          </cell>
          <cell r="J21">
            <v>3.8199415329649433</v>
          </cell>
          <cell r="K21">
            <v>3.690788542562573</v>
          </cell>
          <cell r="L21">
            <v>3.8754851443180161</v>
          </cell>
          <cell r="M21">
            <v>3.6172880648376435</v>
          </cell>
          <cell r="N21">
            <v>3.7775132360716452</v>
          </cell>
          <cell r="O21">
            <v>3.589533965524569</v>
          </cell>
          <cell r="P21">
            <v>3.4211101744682968</v>
          </cell>
          <cell r="Q21">
            <v>3.2510070641264441</v>
          </cell>
          <cell r="R21">
            <v>3.0966114109137499</v>
          </cell>
        </row>
        <row r="22">
          <cell r="D22" t="str">
            <v>Other taxes on goods and services, duties</v>
          </cell>
          <cell r="G22">
            <v>22.68</v>
          </cell>
          <cell r="H22">
            <v>22.158000000000001</v>
          </cell>
          <cell r="I22">
            <v>25.727999999999998</v>
          </cell>
          <cell r="J22">
            <v>29.475000000000001</v>
          </cell>
          <cell r="K22">
            <v>29.331000000000003</v>
          </cell>
          <cell r="L22">
            <v>28.79</v>
          </cell>
          <cell r="M22">
            <v>30.521000000000001</v>
          </cell>
          <cell r="N22">
            <v>27.8</v>
          </cell>
          <cell r="O22">
            <v>30.145</v>
          </cell>
          <cell r="P22">
            <v>31.045220625326699</v>
          </cell>
          <cell r="Q22">
            <v>31.990851652839019</v>
          </cell>
          <cell r="R22">
            <v>32.856403924962621</v>
          </cell>
        </row>
        <row r="23">
          <cell r="F23" t="str">
            <v>tax growth</v>
          </cell>
          <cell r="H23">
            <v>97.69841269841271</v>
          </cell>
          <cell r="I23">
            <v>116.11156241538043</v>
          </cell>
          <cell r="J23">
            <v>114.56389925373136</v>
          </cell>
          <cell r="K23">
            <v>99.511450381679396</v>
          </cell>
          <cell r="L23">
            <v>98.155535099382902</v>
          </cell>
          <cell r="M23">
            <v>106.01250434178536</v>
          </cell>
          <cell r="N23">
            <v>91.084826840536024</v>
          </cell>
          <cell r="O23">
            <v>108.43525179856115</v>
          </cell>
          <cell r="P23">
            <v>102.98630162656062</v>
          </cell>
          <cell r="Q23">
            <v>103.04597940831148</v>
          </cell>
          <cell r="R23">
            <v>102.70562435010007</v>
          </cell>
        </row>
        <row r="24">
          <cell r="F24" t="str">
            <v>nom. GDP growth</v>
          </cell>
          <cell r="H24">
            <v>116.76257034251391</v>
          </cell>
          <cell r="I24">
            <v>113.46215811314444</v>
          </cell>
          <cell r="J24">
            <v>107.2083794946674</v>
          </cell>
          <cell r="K24">
            <v>109.35395176320793</v>
          </cell>
          <cell r="L24">
            <v>102.73616539470676</v>
          </cell>
          <cell r="M24">
            <v>103.82308293484164</v>
          </cell>
          <cell r="N24">
            <v>108.75500987848122</v>
          </cell>
          <cell r="O24">
            <v>107.72072282101723</v>
          </cell>
          <cell r="P24">
            <v>107.16160794934983</v>
          </cell>
          <cell r="Q24">
            <v>107.31125774599808</v>
          </cell>
          <cell r="R24">
            <v>107.64</v>
          </cell>
        </row>
        <row r="25">
          <cell r="F25" t="str">
            <v>Scale</v>
          </cell>
          <cell r="H25">
            <v>0.83672714990619013</v>
          </cell>
          <cell r="I25">
            <v>1.0233505544605808</v>
          </cell>
          <cell r="J25">
            <v>1.0686095601270593</v>
          </cell>
          <cell r="K25">
            <v>0.90999409511197893</v>
          </cell>
          <cell r="L25">
            <v>0.95541365323763716</v>
          </cell>
          <cell r="M25">
            <v>1.0210880022539668</v>
          </cell>
          <cell r="N25">
            <v>0.83752304323553284</v>
          </cell>
          <cell r="O25">
            <v>1.0066331617429929</v>
          </cell>
          <cell r="P25">
            <v>0.96103729308762631</v>
          </cell>
          <cell r="Q25">
            <v>0.96025320709796957</v>
          </cell>
          <cell r="R25">
            <v>0.95415853168060261</v>
          </cell>
        </row>
        <row r="26">
          <cell r="F26" t="str">
            <v>% of GDP</v>
          </cell>
          <cell r="G26">
            <v>1.9175098750067634</v>
          </cell>
          <cell r="H26">
            <v>1.6044325726313842</v>
          </cell>
          <cell r="I26">
            <v>1.6418969627969429</v>
          </cell>
          <cell r="J26">
            <v>1.7545467911883956</v>
          </cell>
          <cell r="K26">
            <v>1.5966272195791102</v>
          </cell>
          <cell r="L26">
            <v>1.5254394447167288</v>
          </cell>
          <cell r="M26">
            <v>1.5576079151652049</v>
          </cell>
          <cell r="N26">
            <v>1.3045325212769161</v>
          </cell>
          <cell r="O26">
            <v>1.3131856964895403</v>
          </cell>
          <cell r="P26">
            <v>1.2620204270756967</v>
          </cell>
          <cell r="Q26">
            <v>1.2118591625225872</v>
          </cell>
          <cell r="R26">
            <v>1.1563057591162365</v>
          </cell>
        </row>
        <row r="27">
          <cell r="E27" t="str">
            <v>Import duties</v>
          </cell>
          <cell r="G27">
            <v>17.359000000000002</v>
          </cell>
          <cell r="H27">
            <v>17.41</v>
          </cell>
          <cell r="I27">
            <v>19.675999999999998</v>
          </cell>
          <cell r="J27">
            <v>14.930999999999999</v>
          </cell>
          <cell r="K27">
            <v>13.621</v>
          </cell>
          <cell r="L27">
            <v>12.05</v>
          </cell>
          <cell r="M27">
            <v>13.612</v>
          </cell>
          <cell r="N27">
            <v>10</v>
          </cell>
          <cell r="O27">
            <v>10</v>
          </cell>
          <cell r="P27">
            <v>10.536900000000001</v>
          </cell>
          <cell r="Q27">
            <v>11.083501687500002</v>
          </cell>
          <cell r="R27">
            <v>11.476965997406252</v>
          </cell>
        </row>
        <row r="28">
          <cell r="F28" t="str">
            <v>tax growth</v>
          </cell>
          <cell r="H28">
            <v>100.29379572556022</v>
          </cell>
          <cell r="I28">
            <v>113.01550832854682</v>
          </cell>
          <cell r="J28">
            <v>75.8843260825371</v>
          </cell>
          <cell r="K28">
            <v>91.226307682003892</v>
          </cell>
          <cell r="L28">
            <v>88.466338741648926</v>
          </cell>
          <cell r="M28">
            <v>112.96265560165975</v>
          </cell>
          <cell r="N28">
            <v>73.464590067587423</v>
          </cell>
          <cell r="O28">
            <v>100</v>
          </cell>
          <cell r="P28">
            <v>105.369</v>
          </cell>
          <cell r="Q28">
            <v>105.18750000000001</v>
          </cell>
          <cell r="R28">
            <v>103.55000000000001</v>
          </cell>
        </row>
        <row r="29">
          <cell r="F29" t="str">
            <v>Import growth</v>
          </cell>
          <cell r="H29">
            <v>133.90848652661006</v>
          </cell>
          <cell r="I29">
            <v>113.85852531986845</v>
          </cell>
          <cell r="J29">
            <v>116.52644788822826</v>
          </cell>
          <cell r="K29">
            <v>104.53368730945512</v>
          </cell>
          <cell r="L29">
            <v>106.13803137789608</v>
          </cell>
          <cell r="M29">
            <v>127.97318248653021</v>
          </cell>
          <cell r="N29">
            <v>112.29772144110062</v>
          </cell>
          <cell r="O29">
            <v>105.65951074527766</v>
          </cell>
          <cell r="P29">
            <v>113.3</v>
          </cell>
          <cell r="Q29">
            <v>112.5</v>
          </cell>
          <cell r="R29">
            <v>109.00000000000001</v>
          </cell>
        </row>
        <row r="30">
          <cell r="F30" t="str">
            <v>Scale</v>
          </cell>
          <cell r="H30">
            <v>0.74897266280154695</v>
          </cell>
          <cell r="I30">
            <v>0.99259592561072341</v>
          </cell>
          <cell r="J30">
            <v>0.65121976562200767</v>
          </cell>
          <cell r="K30">
            <v>0.87269769229457217</v>
          </cell>
          <cell r="L30">
            <v>0.83350272841100193</v>
          </cell>
          <cell r="M30">
            <v>0.88270568416589634</v>
          </cell>
          <cell r="N30">
            <v>0.65419484139862172</v>
          </cell>
          <cell r="O30">
            <v>0.94643633398112625</v>
          </cell>
          <cell r="P30">
            <v>0.93</v>
          </cell>
          <cell r="Q30">
            <v>0.93500000000000005</v>
          </cell>
          <cell r="R30">
            <v>0.95</v>
          </cell>
        </row>
        <row r="31">
          <cell r="F31" t="str">
            <v>% of GDP</v>
          </cell>
          <cell r="G31">
            <v>1.4676390617390833</v>
          </cell>
          <cell r="H31">
            <v>1.2606359368856572</v>
          </cell>
          <cell r="I31">
            <v>1.2556733768653858</v>
          </cell>
          <cell r="J31">
            <v>0.88879179437604505</v>
          </cell>
          <cell r="K31">
            <v>0.74145645760073164</v>
          </cell>
          <cell r="L31">
            <v>0.63846979190123587</v>
          </cell>
          <cell r="M31">
            <v>0.69467445172926079</v>
          </cell>
          <cell r="N31">
            <v>0.46925630261759577</v>
          </cell>
          <cell r="O31">
            <v>0.43562305406851554</v>
          </cell>
          <cell r="P31">
            <v>0.42833591677572347</v>
          </cell>
          <cell r="Q31">
            <v>0.41985887773761238</v>
          </cell>
          <cell r="R31">
            <v>0.40390548857051056</v>
          </cell>
        </row>
        <row r="32">
          <cell r="E32" t="str">
            <v>Other taxes on goods and services</v>
          </cell>
          <cell r="G32">
            <v>5.320999999999998</v>
          </cell>
          <cell r="H32">
            <v>4.7480000000000011</v>
          </cell>
          <cell r="I32">
            <v>6.0519999999999996</v>
          </cell>
          <cell r="J32">
            <v>14.544</v>
          </cell>
          <cell r="K32">
            <v>15.71</v>
          </cell>
          <cell r="L32">
            <v>16.739999999999998</v>
          </cell>
          <cell r="M32">
            <v>16.908999999999999</v>
          </cell>
          <cell r="N32">
            <v>17.8</v>
          </cell>
          <cell r="O32">
            <v>20.145</v>
          </cell>
          <cell r="P32">
            <v>20.508320625326697</v>
          </cell>
          <cell r="Q32">
            <v>20.907349965339016</v>
          </cell>
          <cell r="R32">
            <v>21.379437927556371</v>
          </cell>
        </row>
        <row r="33">
          <cell r="F33" t="str">
            <v>tax growth</v>
          </cell>
          <cell r="H33">
            <v>89.231347491073166</v>
          </cell>
          <cell r="I33">
            <v>127.46419545071606</v>
          </cell>
          <cell r="J33">
            <v>240.31725049570395</v>
          </cell>
          <cell r="K33">
            <v>108.01705170517053</v>
          </cell>
          <cell r="L33">
            <v>106.55633354551239</v>
          </cell>
          <cell r="M33">
            <v>101.00955794504183</v>
          </cell>
          <cell r="N33">
            <v>105.26938316872672</v>
          </cell>
          <cell r="O33">
            <v>113.17415730337078</v>
          </cell>
          <cell r="P33">
            <v>101.80352755188234</v>
          </cell>
          <cell r="Q33">
            <v>101.94569485869818</v>
          </cell>
          <cell r="R33">
            <v>102.25800000000001</v>
          </cell>
        </row>
        <row r="34">
          <cell r="F34" t="str">
            <v>nom. GDP growth</v>
          </cell>
          <cell r="H34">
            <v>116.76257034251391</v>
          </cell>
          <cell r="I34">
            <v>113.46215811314444</v>
          </cell>
          <cell r="J34">
            <v>107.2083794946674</v>
          </cell>
          <cell r="K34">
            <v>109.35395176320793</v>
          </cell>
          <cell r="L34">
            <v>102.73616539470676</v>
          </cell>
          <cell r="M34">
            <v>103.82308293484164</v>
          </cell>
          <cell r="N34">
            <v>108.75500987848122</v>
          </cell>
          <cell r="O34">
            <v>107.72072282101723</v>
          </cell>
          <cell r="P34">
            <v>107.16160794934983</v>
          </cell>
          <cell r="Q34">
            <v>107.31125774599808</v>
          </cell>
          <cell r="R34">
            <v>107.64</v>
          </cell>
        </row>
        <row r="35">
          <cell r="F35" t="str">
            <v>Scale</v>
          </cell>
          <cell r="H35">
            <v>0.76421191507963515</v>
          </cell>
          <cell r="I35">
            <v>1.1234071127362903</v>
          </cell>
          <cell r="J35">
            <v>2.2415901781973813</v>
          </cell>
          <cell r="K35">
            <v>0.98777456107912509</v>
          </cell>
          <cell r="L35">
            <v>1.0371842586895155</v>
          </cell>
          <cell r="M35">
            <v>0.97290077591352642</v>
          </cell>
          <cell r="N35">
            <v>0.96794973662685324</v>
          </cell>
          <cell r="O35">
            <v>1.0506256766529005</v>
          </cell>
          <cell r="P35">
            <v>0.95</v>
          </cell>
          <cell r="Q35">
            <v>0.95</v>
          </cell>
          <cell r="R35">
            <v>0.95</v>
          </cell>
        </row>
        <row r="36">
          <cell r="F36" t="str">
            <v>% of GDP</v>
          </cell>
          <cell r="G36">
            <v>0.44987081326768008</v>
          </cell>
          <cell r="H36">
            <v>0.34379663574572672</v>
          </cell>
          <cell r="I36">
            <v>0.38622358593155698</v>
          </cell>
          <cell r="J36">
            <v>0.86575499681235024</v>
          </cell>
          <cell r="K36">
            <v>0.8551707619783786</v>
          </cell>
          <cell r="L36">
            <v>0.88696965281549278</v>
          </cell>
          <cell r="M36">
            <v>0.8629334634359439</v>
          </cell>
          <cell r="N36">
            <v>0.83527621865932045</v>
          </cell>
          <cell r="O36">
            <v>0.87756264242102466</v>
          </cell>
          <cell r="P36">
            <v>0.83368451029997326</v>
          </cell>
          <cell r="Q36">
            <v>0.79200028478497464</v>
          </cell>
          <cell r="R36">
            <v>0.75240027054572589</v>
          </cell>
        </row>
        <row r="37">
          <cell r="D37" t="str">
            <v>Direct taxes</v>
          </cell>
          <cell r="G37">
            <v>118.27200000000001</v>
          </cell>
          <cell r="H37">
            <v>135.06900000000002</v>
          </cell>
          <cell r="I37">
            <v>142.35300000000001</v>
          </cell>
          <cell r="J37">
            <v>143.44400000000002</v>
          </cell>
          <cell r="K37">
            <v>162.476</v>
          </cell>
          <cell r="L37">
            <v>165.41800000000001</v>
          </cell>
          <cell r="M37">
            <v>174.06400000000002</v>
          </cell>
          <cell r="N37">
            <v>195.39999999999998</v>
          </cell>
          <cell r="O37">
            <v>198.3</v>
          </cell>
          <cell r="P37">
            <v>214.31602858959192</v>
          </cell>
          <cell r="Q37">
            <v>232.08794978066095</v>
          </cell>
          <cell r="R37">
            <v>251.018519167915</v>
          </cell>
        </row>
        <row r="38">
          <cell r="F38" t="str">
            <v>% of GDP</v>
          </cell>
          <cell r="G38">
            <v>9.9994589037389758</v>
          </cell>
          <cell r="H38">
            <v>9.7801743457328456</v>
          </cell>
          <cell r="I38">
            <v>9.0846143635351844</v>
          </cell>
          <cell r="J38">
            <v>8.5387348571748323</v>
          </cell>
          <cell r="K38">
            <v>8.8443491230553164</v>
          </cell>
          <cell r="L38">
            <v>8.7646801690222933</v>
          </cell>
          <cell r="M38">
            <v>8.8831776201735284</v>
          </cell>
          <cell r="N38">
            <v>9.1692681531478186</v>
          </cell>
          <cell r="O38">
            <v>8.6384051621786639</v>
          </cell>
          <cell r="P38">
            <v>8.7121689097984234</v>
          </cell>
          <cell r="Q38">
            <v>8.7918230969576534</v>
          </cell>
          <cell r="R38">
            <v>8.8340209117702369</v>
          </cell>
        </row>
        <row r="39">
          <cell r="E39" t="str">
            <v>Personal Income Tax</v>
          </cell>
          <cell r="G39">
            <v>54.52</v>
          </cell>
          <cell r="H39">
            <v>68.587000000000003</v>
          </cell>
          <cell r="I39">
            <v>80.543999999999997</v>
          </cell>
          <cell r="J39">
            <v>87.881</v>
          </cell>
          <cell r="K39">
            <v>94.92</v>
          </cell>
          <cell r="L39">
            <v>95.302000000000007</v>
          </cell>
          <cell r="M39">
            <v>98.272000000000006</v>
          </cell>
          <cell r="N39">
            <v>103.8</v>
          </cell>
          <cell r="O39">
            <v>117.2</v>
          </cell>
          <cell r="P39">
            <v>127.06472400000001</v>
          </cell>
          <cell r="Q39">
            <v>138.16371335590202</v>
          </cell>
          <cell r="R39">
            <v>150.51002278138546</v>
          </cell>
        </row>
        <row r="40">
          <cell r="F40" t="str">
            <v>tax growth</v>
          </cell>
          <cell r="H40">
            <v>125.8015407190022</v>
          </cell>
          <cell r="I40">
            <v>117.43333284733257</v>
          </cell>
          <cell r="J40">
            <v>109.10930671434247</v>
          </cell>
          <cell r="K40">
            <v>108.00969492836904</v>
          </cell>
          <cell r="L40">
            <v>100.40244416350612</v>
          </cell>
          <cell r="M40">
            <v>103.11640888963505</v>
          </cell>
          <cell r="N40">
            <v>105.62520351676979</v>
          </cell>
          <cell r="O40">
            <v>112.90944123314065</v>
          </cell>
          <cell r="P40">
            <v>108.417</v>
          </cell>
          <cell r="Q40">
            <v>108.73491005725712</v>
          </cell>
          <cell r="R40">
            <v>108.93600000000004</v>
          </cell>
        </row>
        <row r="41">
          <cell r="F41" t="str">
            <v>wage growth</v>
          </cell>
          <cell r="I41">
            <v>115.38985754012087</v>
          </cell>
          <cell r="J41">
            <v>106.61936075313365</v>
          </cell>
          <cell r="K41">
            <v>104.25330328368969</v>
          </cell>
          <cell r="L41">
            <v>103.51324345757335</v>
          </cell>
          <cell r="M41">
            <v>103.07407787623094</v>
          </cell>
          <cell r="N41">
            <v>109.37419884230147</v>
          </cell>
          <cell r="O41">
            <v>106.70000000000002</v>
          </cell>
          <cell r="P41">
            <v>106.5</v>
          </cell>
          <cell r="Q41">
            <v>106.44631429981118</v>
          </cell>
          <cell r="R41">
            <v>106.80000000000001</v>
          </cell>
        </row>
        <row r="42">
          <cell r="F42" t="str">
            <v>scale factor</v>
          </cell>
          <cell r="I42">
            <v>1.0177093147593252</v>
          </cell>
          <cell r="J42">
            <v>1.0233536005432826</v>
          </cell>
          <cell r="K42">
            <v>1.0360313920649364</v>
          </cell>
          <cell r="L42">
            <v>0.96994781353419524</v>
          </cell>
          <cell r="M42">
            <v>1.0004106853466586</v>
          </cell>
          <cell r="N42">
            <v>0.96572322023645563</v>
          </cell>
          <cell r="O42">
            <v>1.058195325521468</v>
          </cell>
          <cell r="P42">
            <v>1.018</v>
          </cell>
          <cell r="Q42">
            <v>1.0215000000000001</v>
          </cell>
          <cell r="R42">
            <v>1.02</v>
          </cell>
        </row>
        <row r="43">
          <cell r="F43" t="str">
            <v>% of GDP</v>
          </cell>
          <cell r="G43">
            <v>4.6094637736053237</v>
          </cell>
          <cell r="H43">
            <v>4.9662973580227785</v>
          </cell>
          <cell r="I43">
            <v>5.1401177305471455</v>
          </cell>
          <cell r="J43">
            <v>5.2312578984368914</v>
          </cell>
          <cell r="K43">
            <v>5.1669515421379817</v>
          </cell>
          <cell r="L43">
            <v>5.0495807558316663</v>
          </cell>
          <cell r="M43">
            <v>5.0152106758990529</v>
          </cell>
          <cell r="N43">
            <v>4.8708804211706429</v>
          </cell>
          <cell r="O43">
            <v>5.1055021936830025</v>
          </cell>
          <cell r="P43">
            <v>5.1653128571396021</v>
          </cell>
          <cell r="Q43">
            <v>5.233838841662573</v>
          </cell>
          <cell r="R43">
            <v>5.2968549614953009</v>
          </cell>
        </row>
        <row r="44">
          <cell r="E44" t="str">
            <v>Enterprise tax</v>
          </cell>
          <cell r="G44">
            <v>63.752000000000002</v>
          </cell>
          <cell r="H44">
            <v>66.481999999999999</v>
          </cell>
          <cell r="I44">
            <v>61.808999999999997</v>
          </cell>
          <cell r="J44">
            <v>55.563000000000002</v>
          </cell>
          <cell r="K44">
            <v>67.555999999999997</v>
          </cell>
          <cell r="L44">
            <v>70.116</v>
          </cell>
          <cell r="M44">
            <v>75.792000000000002</v>
          </cell>
          <cell r="N44">
            <v>91.6</v>
          </cell>
          <cell r="O44">
            <v>81.099999999999994</v>
          </cell>
          <cell r="P44">
            <v>87.251304589591911</v>
          </cell>
          <cell r="Q44">
            <v>93.924236424758917</v>
          </cell>
          <cell r="R44">
            <v>100.50849638652954</v>
          </cell>
        </row>
        <row r="45">
          <cell r="F45" t="str">
            <v>tax growth</v>
          </cell>
          <cell r="H45">
            <v>104.28221859706362</v>
          </cell>
          <cell r="I45">
            <v>92.971029752414182</v>
          </cell>
          <cell r="J45">
            <v>89.894675532689419</v>
          </cell>
          <cell r="K45">
            <v>121.58450767597142</v>
          </cell>
          <cell r="L45">
            <v>103.78944875362663</v>
          </cell>
          <cell r="M45">
            <v>108.09515659763819</v>
          </cell>
          <cell r="N45">
            <v>120.85708254169305</v>
          </cell>
          <cell r="O45">
            <v>88.537117903930124</v>
          </cell>
          <cell r="P45">
            <v>107.58483919801716</v>
          </cell>
          <cell r="Q45">
            <v>107.64794505544049</v>
          </cell>
          <cell r="R45">
            <v>107.0101820492788</v>
          </cell>
        </row>
        <row r="46">
          <cell r="F46" t="str">
            <v>4-lagged GDP growth</v>
          </cell>
          <cell r="J46">
            <v>1.029174779017709</v>
          </cell>
          <cell r="K46">
            <v>1.0206817662123999</v>
          </cell>
          <cell r="L46">
            <v>1.0048566286904419</v>
          </cell>
          <cell r="M46">
            <v>1.0014777692277086</v>
          </cell>
          <cell r="N46">
            <v>1.012527695887814</v>
          </cell>
          <cell r="O46">
            <v>1.0249151232181479</v>
          </cell>
          <cell r="P46">
            <v>1.0354652473341401</v>
          </cell>
          <cell r="Q46">
            <v>1.0380708298499564</v>
          </cell>
          <cell r="R46">
            <v>1.0389338063036777</v>
          </cell>
        </row>
        <row r="47">
          <cell r="F47" t="str">
            <v>Scale factor</v>
          </cell>
          <cell r="J47">
            <v>0.87346364646138108</v>
          </cell>
          <cell r="K47">
            <v>1.1912087753576091</v>
          </cell>
          <cell r="L47">
            <v>1.0328781817251684</v>
          </cell>
          <cell r="M47">
            <v>1.0793565261163607</v>
          </cell>
          <cell r="N47">
            <v>1.1936175477720834</v>
          </cell>
          <cell r="O47">
            <v>0.86384829239255412</v>
          </cell>
          <cell r="P47">
            <v>1.0389999999999999</v>
          </cell>
          <cell r="Q47">
            <v>1.0369999999999999</v>
          </cell>
          <cell r="R47">
            <v>1.03</v>
          </cell>
        </row>
        <row r="48">
          <cell r="F48" t="str">
            <v>% of GDP</v>
          </cell>
          <cell r="G48">
            <v>5.3899951301336504</v>
          </cell>
          <cell r="H48">
            <v>4.8138769877100671</v>
          </cell>
          <cell r="I48">
            <v>3.944496632988038</v>
          </cell>
          <cell r="J48">
            <v>3.3074769587379413</v>
          </cell>
          <cell r="K48">
            <v>3.6773975809173356</v>
          </cell>
          <cell r="L48">
            <v>3.715099413190627</v>
          </cell>
          <cell r="M48">
            <v>3.8679669442744737</v>
          </cell>
          <cell r="N48">
            <v>4.2983877319771757</v>
          </cell>
          <cell r="O48">
            <v>3.532902968495661</v>
          </cell>
          <cell r="P48">
            <v>3.5468560526588213</v>
          </cell>
          <cell r="Q48">
            <v>3.5579842552950796</v>
          </cell>
          <cell r="R48">
            <v>3.5371659502749364</v>
          </cell>
        </row>
        <row r="49">
          <cell r="D49" t="str">
            <v>Social security contributions</v>
          </cell>
          <cell r="G49">
            <v>162.30199999999999</v>
          </cell>
          <cell r="H49">
            <v>192.45500000000001</v>
          </cell>
          <cell r="I49">
            <v>222.20400000000001</v>
          </cell>
          <cell r="J49">
            <v>246.755</v>
          </cell>
          <cell r="K49">
            <v>263.06400000000002</v>
          </cell>
          <cell r="L49">
            <v>271.28100000000001</v>
          </cell>
          <cell r="M49">
            <v>287.35582299999999</v>
          </cell>
          <cell r="N49">
            <v>310.56428899999997</v>
          </cell>
          <cell r="O49">
            <v>336.01150100000001</v>
          </cell>
          <cell r="P49">
            <v>357.85224856500002</v>
          </cell>
          <cell r="Q49">
            <v>380.92052923644144</v>
          </cell>
          <cell r="R49">
            <v>406.82312522451952</v>
          </cell>
        </row>
        <row r="50">
          <cell r="F50" t="str">
            <v>tax growth</v>
          </cell>
          <cell r="H50">
            <v>118.57832928737785</v>
          </cell>
          <cell r="I50">
            <v>115.45763944818268</v>
          </cell>
          <cell r="J50">
            <v>111.04885600619249</v>
          </cell>
          <cell r="K50">
            <v>106.60938988065085</v>
          </cell>
          <cell r="L50">
            <v>103.12357449137852</v>
          </cell>
          <cell r="M50">
            <v>105.92552482481264</v>
          </cell>
          <cell r="N50">
            <v>108.07656018858542</v>
          </cell>
          <cell r="O50">
            <v>108.19386288163994</v>
          </cell>
          <cell r="P50">
            <v>106.5</v>
          </cell>
          <cell r="Q50">
            <v>106.44631429981118</v>
          </cell>
          <cell r="R50">
            <v>106.80000000000001</v>
          </cell>
        </row>
        <row r="51">
          <cell r="F51" t="str">
            <v>wage growth</v>
          </cell>
          <cell r="I51">
            <v>115.38985754012087</v>
          </cell>
          <cell r="J51">
            <v>106.61936075313365</v>
          </cell>
          <cell r="K51">
            <v>104.25330328368969</v>
          </cell>
          <cell r="L51">
            <v>103.51324345757335</v>
          </cell>
          <cell r="M51">
            <v>103.07407787623094</v>
          </cell>
          <cell r="N51">
            <v>109.37419884230147</v>
          </cell>
          <cell r="O51">
            <v>106.70000000000002</v>
          </cell>
          <cell r="P51">
            <v>106.5</v>
          </cell>
          <cell r="Q51">
            <v>106.44631429981118</v>
          </cell>
          <cell r="R51">
            <v>106.80000000000001</v>
          </cell>
        </row>
        <row r="52">
          <cell r="F52" t="str">
            <v>Scale factor</v>
          </cell>
          <cell r="I52">
            <v>1.0005874165156867</v>
          </cell>
          <cell r="J52">
            <v>1.0415449428862633</v>
          </cell>
          <cell r="K52">
            <v>1.0225996349540107</v>
          </cell>
          <cell r="L52">
            <v>0.9962355641348003</v>
          </cell>
          <cell r="M52">
            <v>1.0276640548946328</v>
          </cell>
          <cell r="N52">
            <v>0.98813578826221149</v>
          </cell>
          <cell r="O52">
            <v>1.0140005893312083</v>
          </cell>
          <cell r="P52">
            <v>1</v>
          </cell>
          <cell r="Q52">
            <v>1</v>
          </cell>
          <cell r="R52">
            <v>1</v>
          </cell>
        </row>
        <row r="53">
          <cell r="F53" t="str">
            <v>% of GDP</v>
          </cell>
          <cell r="G53">
            <v>13.722032087008277</v>
          </cell>
          <cell r="H53">
            <v>13.935421552747224</v>
          </cell>
          <cell r="I53">
            <v>14.18050655788759</v>
          </cell>
          <cell r="J53">
            <v>14.688488327724937</v>
          </cell>
          <cell r="K53">
            <v>14.319837131068121</v>
          </cell>
          <cell r="L53">
            <v>14.373835984793292</v>
          </cell>
          <cell r="M53">
            <v>14.664909549936489</v>
          </cell>
          <cell r="N53">
            <v>14.573424998120244</v>
          </cell>
          <cell r="O53">
            <v>14.637435626776607</v>
          </cell>
          <cell r="P53">
            <v>14.547065167112086</v>
          </cell>
          <cell r="Q53">
            <v>14.429813827953156</v>
          </cell>
          <cell r="R53">
            <v>14.317206585148618</v>
          </cell>
        </row>
        <row r="54">
          <cell r="D54" t="str">
            <v>Other taxes</v>
          </cell>
          <cell r="G54">
            <v>10.628</v>
          </cell>
          <cell r="H54">
            <v>10.07</v>
          </cell>
          <cell r="I54">
            <v>8.1120000000000001</v>
          </cell>
          <cell r="J54">
            <v>9.1209999999999987</v>
          </cell>
          <cell r="K54">
            <v>10.494999999999999</v>
          </cell>
          <cell r="L54">
            <v>11.225999999999999</v>
          </cell>
          <cell r="M54">
            <v>12.056000000000001</v>
          </cell>
          <cell r="N54">
            <v>11</v>
          </cell>
          <cell r="O54">
            <v>12.8</v>
          </cell>
          <cell r="P54">
            <v>13.71668581751678</v>
          </cell>
          <cell r="Q54">
            <v>14.719548071844194</v>
          </cell>
          <cell r="R54">
            <v>15.84412154453309</v>
          </cell>
          <cell r="S54" t="str">
            <v>daňové nedoplatky</v>
          </cell>
        </row>
        <row r="55">
          <cell r="F55" t="str">
            <v>tax growth</v>
          </cell>
          <cell r="H55">
            <v>94.749717726759513</v>
          </cell>
          <cell r="I55">
            <v>80.55610724925522</v>
          </cell>
          <cell r="J55">
            <v>112.43836291913215</v>
          </cell>
          <cell r="K55">
            <v>115.0641377041991</v>
          </cell>
          <cell r="L55">
            <v>106.96522153406384</v>
          </cell>
          <cell r="M55">
            <v>107.39355068590773</v>
          </cell>
          <cell r="N55">
            <v>91.240875912408754</v>
          </cell>
          <cell r="O55">
            <v>116.36363636363637</v>
          </cell>
          <cell r="P55">
            <v>107.16160794934983</v>
          </cell>
          <cell r="Q55">
            <v>107.31125774599808</v>
          </cell>
          <cell r="R55">
            <v>107.64</v>
          </cell>
        </row>
        <row r="56">
          <cell r="F56" t="str">
            <v>GDP growth</v>
          </cell>
          <cell r="H56">
            <v>116.76257034251391</v>
          </cell>
          <cell r="I56">
            <v>113.46215811314444</v>
          </cell>
          <cell r="J56">
            <v>107.2083794946674</v>
          </cell>
          <cell r="K56">
            <v>109.35395176320793</v>
          </cell>
          <cell r="L56">
            <v>102.73616539470676</v>
          </cell>
          <cell r="M56">
            <v>103.82308293484164</v>
          </cell>
          <cell r="N56">
            <v>108.75500987848122</v>
          </cell>
          <cell r="O56">
            <v>107.72072282101723</v>
          </cell>
          <cell r="P56">
            <v>107.16160794934983</v>
          </cell>
          <cell r="Q56">
            <v>107.31125774599808</v>
          </cell>
          <cell r="R56">
            <v>107.64</v>
          </cell>
        </row>
        <row r="57">
          <cell r="F57" t="str">
            <v>Scale factor</v>
          </cell>
          <cell r="H57">
            <v>0.81147338097147559</v>
          </cell>
          <cell r="I57">
            <v>0.70998215254221309</v>
          </cell>
          <cell r="J57">
            <v>1.0487833455660516</v>
          </cell>
          <cell r="K57">
            <v>1.0522174630996037</v>
          </cell>
          <cell r="L57">
            <v>1.0411642397115883</v>
          </cell>
          <cell r="M57">
            <v>1.0343899222613808</v>
          </cell>
          <cell r="N57">
            <v>0.83895791112848872</v>
          </cell>
          <cell r="O57">
            <v>1.0802344555093613</v>
          </cell>
          <cell r="P57">
            <v>1</v>
          </cell>
          <cell r="Q57">
            <v>1</v>
          </cell>
          <cell r="R57">
            <v>1</v>
          </cell>
        </row>
        <row r="58">
          <cell r="F58" t="str">
            <v>% of GDP</v>
          </cell>
          <cell r="G58">
            <v>0.89855797846436869</v>
          </cell>
          <cell r="H58">
            <v>0.72915588078337557</v>
          </cell>
          <cell r="I58">
            <v>0.51768766177739423</v>
          </cell>
          <cell r="J58">
            <v>0.54294219787716202</v>
          </cell>
          <cell r="K58">
            <v>0.57129326206003073</v>
          </cell>
          <cell r="L58">
            <v>0.59481011484508484</v>
          </cell>
          <cell r="M58">
            <v>0.61526558845489043</v>
          </cell>
          <cell r="N58">
            <v>0.51618193287935532</v>
          </cell>
          <cell r="O58">
            <v>0.55759750920770002</v>
          </cell>
          <cell r="P58">
            <v>0.5575975092076999</v>
          </cell>
          <cell r="Q58">
            <v>0.55759750920769979</v>
          </cell>
          <cell r="R58">
            <v>0.55759750920769979</v>
          </cell>
        </row>
        <row r="59">
          <cell r="C59" t="str">
            <v>Non-tax revenue</v>
          </cell>
          <cell r="G59">
            <v>51.891999999999996</v>
          </cell>
          <cell r="H59">
            <v>61.710000000000036</v>
          </cell>
          <cell r="I59">
            <v>57.302999999999997</v>
          </cell>
          <cell r="J59">
            <v>45.567999999999998</v>
          </cell>
          <cell r="K59">
            <v>47.012374000000001</v>
          </cell>
          <cell r="L59">
            <v>46.661999999999999</v>
          </cell>
          <cell r="M59">
            <v>49.512692609999995</v>
          </cell>
          <cell r="N59">
            <v>73.328552000000002</v>
          </cell>
          <cell r="O59">
            <v>57.857035999999987</v>
          </cell>
          <cell r="P59">
            <v>59.520508885856806</v>
          </cell>
          <cell r="Q59">
            <v>61.317318434142223</v>
          </cell>
          <cell r="R59">
            <v>63.36188310001026</v>
          </cell>
          <cell r="S59" t="str">
            <v>prodej licence na třetího mobiloperátora</v>
          </cell>
        </row>
        <row r="60">
          <cell r="F60" t="str">
            <v>growth rate</v>
          </cell>
          <cell r="H60">
            <v>118.92006474986519</v>
          </cell>
          <cell r="I60">
            <v>92.858531842489</v>
          </cell>
          <cell r="J60">
            <v>79.521141999546273</v>
          </cell>
          <cell r="K60">
            <v>103.16971120084271</v>
          </cell>
          <cell r="L60">
            <v>99.254719619136864</v>
          </cell>
          <cell r="M60">
            <v>106.10923794522309</v>
          </cell>
          <cell r="N60">
            <v>148.10051349376616</v>
          </cell>
          <cell r="O60">
            <v>78.901102533703366</v>
          </cell>
          <cell r="P60">
            <v>102.87514363137582</v>
          </cell>
          <cell r="Q60">
            <v>103.01880743615814</v>
          </cell>
          <cell r="R60">
            <v>103.3344</v>
          </cell>
        </row>
        <row r="61">
          <cell r="F61" t="str">
            <v>GDP growth</v>
          </cell>
          <cell r="H61">
            <v>116.76257034251391</v>
          </cell>
          <cell r="I61">
            <v>113.46215811314444</v>
          </cell>
          <cell r="J61">
            <v>107.2083794946674</v>
          </cell>
          <cell r="K61">
            <v>109.35395176320793</v>
          </cell>
          <cell r="L61">
            <v>102.73616539470676</v>
          </cell>
          <cell r="M61">
            <v>103.82308293484164</v>
          </cell>
          <cell r="N61">
            <v>108.75500987848122</v>
          </cell>
          <cell r="O61">
            <v>107.72072282101723</v>
          </cell>
          <cell r="P61">
            <v>107.16160794934983</v>
          </cell>
          <cell r="Q61">
            <v>107.31125774599808</v>
          </cell>
          <cell r="R61">
            <v>107.64</v>
          </cell>
        </row>
        <row r="62">
          <cell r="F62" t="str">
            <v>Scale factor</v>
          </cell>
          <cell r="H62">
            <v>1.0184776200200325</v>
          </cell>
          <cell r="I62">
            <v>0.81840970934018809</v>
          </cell>
          <cell r="J62">
            <v>0.74174371792926597</v>
          </cell>
          <cell r="K62">
            <v>0.94344748897820896</v>
          </cell>
          <cell r="L62">
            <v>0.9661127533600814</v>
          </cell>
          <cell r="M62">
            <v>1.022019718021822</v>
          </cell>
          <cell r="N62">
            <v>1.3617810679181412</v>
          </cell>
          <cell r="O62">
            <v>0.73245983193782549</v>
          </cell>
          <cell r="P62">
            <v>0.96</v>
          </cell>
          <cell r="Q62">
            <v>0.96</v>
          </cell>
          <cell r="R62">
            <v>0.96</v>
          </cell>
        </row>
        <row r="63">
          <cell r="F63" t="str">
            <v>% of GDP</v>
          </cell>
          <cell r="G63">
            <v>4.3872761214219995</v>
          </cell>
          <cell r="H63">
            <v>4.4683425425165968</v>
          </cell>
          <cell r="I63">
            <v>3.6569349214534053</v>
          </cell>
          <cell r="J63">
            <v>2.7125085048642172</v>
          </cell>
          <cell r="K63">
            <v>2.5591093377461815</v>
          </cell>
          <cell r="L63">
            <v>2.472388168439458</v>
          </cell>
          <cell r="M63">
            <v>2.5268294587489839</v>
          </cell>
          <cell r="N63">
            <v>3.4409885187822105</v>
          </cell>
          <cell r="O63">
            <v>2.5203858721672048</v>
          </cell>
          <cell r="P63">
            <v>2.419570437280516</v>
          </cell>
          <cell r="Q63">
            <v>2.3227876197892949</v>
          </cell>
          <cell r="R63">
            <v>2.2298761149977233</v>
          </cell>
        </row>
        <row r="64">
          <cell r="B64" t="str">
            <v>Capital revenue</v>
          </cell>
          <cell r="G64">
            <v>6.3000000000000114</v>
          </cell>
          <cell r="H64">
            <v>5.4750000000000227</v>
          </cell>
          <cell r="I64">
            <v>8.26</v>
          </cell>
          <cell r="J64">
            <v>9.1479999999999997</v>
          </cell>
          <cell r="K64">
            <v>9.7801600000000004</v>
          </cell>
          <cell r="L64">
            <v>9.1009999999999991</v>
          </cell>
          <cell r="M64">
            <v>10.67717768</v>
          </cell>
          <cell r="N64">
            <v>11.157074000000001</v>
          </cell>
          <cell r="O64">
            <v>15.361461000000018</v>
          </cell>
          <cell r="P64">
            <v>10.031892135151303</v>
          </cell>
          <cell r="Q64">
            <v>10.765349625952725</v>
          </cell>
          <cell r="R64">
            <v>11.12430944388049</v>
          </cell>
        </row>
        <row r="65">
          <cell r="F65" t="str">
            <v>growth rate</v>
          </cell>
          <cell r="H65">
            <v>86.904761904762111</v>
          </cell>
          <cell r="I65">
            <v>150.86757990867517</v>
          </cell>
          <cell r="J65">
            <v>110.75060532687651</v>
          </cell>
          <cell r="K65">
            <v>106.91036292085703</v>
          </cell>
          <cell r="L65">
            <v>93.055737329450622</v>
          </cell>
          <cell r="M65">
            <v>117.3187306889353</v>
          </cell>
          <cell r="N65">
            <v>104.49459898844731</v>
          </cell>
          <cell r="O65">
            <v>137.68359876433567</v>
          </cell>
          <cell r="P65">
            <v>65.305586071216084</v>
          </cell>
          <cell r="Q65">
            <v>107.31125774599808</v>
          </cell>
          <cell r="R65">
            <v>103.33439999999999</v>
          </cell>
        </row>
        <row r="66">
          <cell r="F66" t="str">
            <v>GDP growth</v>
          </cell>
          <cell r="H66">
            <v>116.76257034251391</v>
          </cell>
          <cell r="I66">
            <v>113.46215811314444</v>
          </cell>
          <cell r="J66">
            <v>107.2083794946674</v>
          </cell>
          <cell r="K66">
            <v>109.35395176320793</v>
          </cell>
          <cell r="L66">
            <v>102.73616539470676</v>
          </cell>
          <cell r="M66">
            <v>103.82308293484164</v>
          </cell>
          <cell r="N66">
            <v>108.75500987848122</v>
          </cell>
          <cell r="O66">
            <v>107.72072282101723</v>
          </cell>
          <cell r="P66">
            <v>107.16160794934983</v>
          </cell>
          <cell r="Q66">
            <v>107.31125774599808</v>
          </cell>
          <cell r="R66">
            <v>107.64</v>
          </cell>
        </row>
        <row r="67">
          <cell r="F67" t="str">
            <v>Scale factor</v>
          </cell>
          <cell r="H67">
            <v>0.74428613253231546</v>
          </cell>
          <cell r="I67">
            <v>1.3296731035049594</v>
          </cell>
          <cell r="J67">
            <v>1.0330405687401076</v>
          </cell>
          <cell r="K67">
            <v>0.97765431607225151</v>
          </cell>
          <cell r="L67">
            <v>0.90577390125410595</v>
          </cell>
          <cell r="M67">
            <v>1.1299869679516588</v>
          </cell>
          <cell r="N67">
            <v>0.96082561258746302</v>
          </cell>
          <cell r="O67">
            <v>1.2781533131104503</v>
          </cell>
          <cell r="P67">
            <v>1</v>
          </cell>
          <cell r="Q67">
            <v>1</v>
          </cell>
          <cell r="R67">
            <v>0.96</v>
          </cell>
        </row>
        <row r="68">
          <cell r="F68" t="str">
            <v>% of GDP</v>
          </cell>
          <cell r="G68">
            <v>0.53264163194632419</v>
          </cell>
          <cell r="H68">
            <v>0.39643778026703058</v>
          </cell>
          <cell r="I68">
            <v>0.52713265363427964</v>
          </cell>
          <cell r="J68">
            <v>0.54454941631183851</v>
          </cell>
          <cell r="K68">
            <v>0.53238108717189425</v>
          </cell>
          <cell r="L68">
            <v>0.48221689428158898</v>
          </cell>
          <cell r="M68">
            <v>0.54489880626431819</v>
          </cell>
          <cell r="N68">
            <v>0.52355272932709096</v>
          </cell>
          <cell r="O68">
            <v>0.66918065557744011</v>
          </cell>
          <cell r="P68">
            <v>0.40780682313633065</v>
          </cell>
          <cell r="Q68">
            <v>0.40780682313633065</v>
          </cell>
          <cell r="R68">
            <v>0.39149455021087731</v>
          </cell>
        </row>
      </sheetData>
      <sheetData sheetId="4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685.17786700000011</v>
          </cell>
          <cell r="K3">
            <v>737.51130051999996</v>
          </cell>
          <cell r="L3">
            <v>755.04899999999998</v>
          </cell>
          <cell r="M3">
            <v>842.97303454999997</v>
          </cell>
          <cell r="N3">
            <v>960.12005599999998</v>
          </cell>
          <cell r="O3">
            <v>822.76366600000028</v>
          </cell>
          <cell r="P3">
            <v>1140.4942368116924</v>
          </cell>
          <cell r="Q3">
            <v>1229.4017443873979</v>
          </cell>
          <cell r="R3">
            <v>1211.1579538005631</v>
          </cell>
        </row>
        <row r="4">
          <cell r="F4" t="str">
            <v>% of GDP</v>
          </cell>
          <cell r="G4">
            <v>41.854472160597368</v>
          </cell>
          <cell r="H4">
            <v>41.530242590958032</v>
          </cell>
          <cell r="I4">
            <v>40.761585431227694</v>
          </cell>
          <cell r="J4">
            <v>40.786314773135175</v>
          </cell>
          <cell r="K4">
            <v>40.146282675579457</v>
          </cell>
          <cell r="L4">
            <v>40.00630522035155</v>
          </cell>
          <cell r="M4">
            <v>43.020263781852222</v>
          </cell>
          <cell r="N4">
            <v>45.054238754755893</v>
          </cell>
          <cell r="O4">
            <v>35.84148209595282</v>
          </cell>
          <cell r="P4">
            <v>46.362273961237676</v>
          </cell>
          <cell r="Q4">
            <v>46.571494392363334</v>
          </cell>
          <cell r="R4">
            <v>42.623925624283629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700.7788670000001</v>
          </cell>
          <cell r="K5">
            <v>752.70030051999993</v>
          </cell>
          <cell r="L5">
            <v>796.42399999999998</v>
          </cell>
          <cell r="M5">
            <v>867.91381999999999</v>
          </cell>
          <cell r="N5">
            <v>1022.6710449999999</v>
          </cell>
          <cell r="O5">
            <v>1099.3720380000002</v>
          </cell>
          <cell r="P5">
            <v>1144.5942368116923</v>
          </cell>
          <cell r="Q5">
            <v>1197.2017443873979</v>
          </cell>
          <cell r="R5">
            <v>1203.1579538005631</v>
          </cell>
        </row>
        <row r="6">
          <cell r="F6" t="str">
            <v>% of GDP</v>
          </cell>
          <cell r="G6">
            <v>43.853400113630215</v>
          </cell>
          <cell r="H6">
            <v>43.003760185192561</v>
          </cell>
          <cell r="I6">
            <v>42.150892679365498</v>
          </cell>
          <cell r="J6">
            <v>41.714989395334676</v>
          </cell>
          <cell r="K6">
            <v>40.973092904967714</v>
          </cell>
          <cell r="L6">
            <v>42.198561456029033</v>
          </cell>
          <cell r="M6">
            <v>44.293091173725266</v>
          </cell>
          <cell r="N6">
            <v>47.989483337077282</v>
          </cell>
          <cell r="O6">
            <v>47.891180475108825</v>
          </cell>
          <cell r="P6">
            <v>46.528943214887278</v>
          </cell>
          <cell r="Q6">
            <v>45.351712391662382</v>
          </cell>
          <cell r="R6">
            <v>42.342383977362807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608.25586700000008</v>
          </cell>
          <cell r="K7">
            <v>658.64230051999994</v>
          </cell>
          <cell r="L7">
            <v>693.41899999999998</v>
          </cell>
          <cell r="M7">
            <v>751.66549199999997</v>
          </cell>
          <cell r="N7">
            <v>898.37663199999997</v>
          </cell>
          <cell r="O7">
            <v>972.7240680000001</v>
          </cell>
          <cell r="P7">
            <v>1012.3086165067432</v>
          </cell>
          <cell r="Q7">
            <v>1059.0241892684501</v>
          </cell>
          <cell r="R7">
            <v>1060.1441842524521</v>
          </cell>
        </row>
        <row r="8">
          <cell r="F8" t="str">
            <v>% of GDP</v>
          </cell>
          <cell r="G8">
            <v>36.804860397164653</v>
          </cell>
          <cell r="H8">
            <v>35.904953408604619</v>
          </cell>
          <cell r="I8">
            <v>35.731106187235476</v>
          </cell>
          <cell r="J8">
            <v>36.207408979350824</v>
          </cell>
          <cell r="K8">
            <v>35.853064163391501</v>
          </cell>
          <cell r="L8">
            <v>36.740836898785318</v>
          </cell>
          <cell r="M8">
            <v>38.360477045173745</v>
          </cell>
          <cell r="N8">
            <v>42.156889669036843</v>
          </cell>
          <cell r="O8">
            <v>42.374102926811048</v>
          </cell>
          <cell r="P8">
            <v>41.151395506399425</v>
          </cell>
          <cell r="Q8">
            <v>40.117349204241378</v>
          </cell>
          <cell r="R8">
            <v>37.309342450996461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139.65699999999998</v>
          </cell>
          <cell r="K9">
            <v>151.405</v>
          </cell>
          <cell r="L9">
            <v>161.279</v>
          </cell>
          <cell r="M9">
            <v>170.95034800000002</v>
          </cell>
          <cell r="N9">
            <v>199.183278</v>
          </cell>
          <cell r="O9">
            <v>205.83320300000003</v>
          </cell>
          <cell r="P9">
            <v>218.03531892527539</v>
          </cell>
          <cell r="Q9">
            <v>230.88569211110479</v>
          </cell>
          <cell r="R9">
            <v>239.50526056131224</v>
          </cell>
        </row>
        <row r="10">
          <cell r="F10" t="str">
            <v>% of GDP</v>
          </cell>
          <cell r="G10">
            <v>11.02255356852984</v>
          </cell>
          <cell r="H10">
            <v>8.933861144680602</v>
          </cell>
          <cell r="I10">
            <v>8.8901624028059292</v>
          </cell>
          <cell r="J10">
            <v>8.3133075900592956</v>
          </cell>
          <cell r="K10">
            <v>8.2417014142161928</v>
          </cell>
          <cell r="L10">
            <v>8.5453750678870879</v>
          </cell>
          <cell r="M10">
            <v>8.7242755855000258</v>
          </cell>
          <cell r="N10">
            <v>9.3468008577532693</v>
          </cell>
          <cell r="O10">
            <v>8.9665688519564757</v>
          </cell>
          <cell r="P10">
            <v>8.8633619206166028</v>
          </cell>
          <cell r="Q10">
            <v>8.7462798588977382</v>
          </cell>
          <cell r="R10">
            <v>8.4288381880791956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62.290999999999997</v>
          </cell>
          <cell r="K11">
            <v>62.686</v>
          </cell>
          <cell r="L11">
            <v>69.481999999999999</v>
          </cell>
          <cell r="M11">
            <v>70.310348000000005</v>
          </cell>
          <cell r="N11">
            <v>79.542292000000003</v>
          </cell>
          <cell r="O11">
            <v>72.989111000000008</v>
          </cell>
          <cell r="P11">
            <v>77.463062659984928</v>
          </cell>
          <cell r="Q11">
            <v>82.184353731761732</v>
          </cell>
          <cell r="R11">
            <v>86.342882030588882</v>
          </cell>
          <cell r="S11" t="str">
            <v>v roce 2002 změna tarifů (+10+8 mld. Kč)</v>
          </cell>
        </row>
        <row r="12">
          <cell r="F12" t="str">
            <v>real wage bill index</v>
          </cell>
          <cell r="H12">
            <v>94.798137286158706</v>
          </cell>
          <cell r="I12">
            <v>104.95292707991528</v>
          </cell>
          <cell r="J12">
            <v>100.1014594467656</v>
          </cell>
          <cell r="K12">
            <v>90.932609358253984</v>
          </cell>
          <cell r="L12">
            <v>108.54080191491468</v>
          </cell>
          <cell r="M12">
            <v>97.379904367368241</v>
          </cell>
          <cell r="N12">
            <v>107.87367798944456</v>
          </cell>
          <cell r="O12">
            <v>87.742596036991799</v>
          </cell>
          <cell r="P12">
            <v>102</v>
          </cell>
          <cell r="Q12">
            <v>102</v>
          </cell>
          <cell r="R12">
            <v>102</v>
          </cell>
        </row>
        <row r="13">
          <cell r="F13" t="str">
            <v>% of GDP</v>
          </cell>
          <cell r="G13">
            <v>4.105821519398301</v>
          </cell>
          <cell r="H13">
            <v>3.6381764875829892</v>
          </cell>
          <cell r="I13">
            <v>3.6614021473316618</v>
          </cell>
          <cell r="J13">
            <v>3.7079719820158208</v>
          </cell>
          <cell r="K13">
            <v>3.4123000881843812</v>
          </cell>
          <cell r="L13">
            <v>3.6815068946789764</v>
          </cell>
          <cell r="M13">
            <v>3.5882164595793067</v>
          </cell>
          <cell r="N13">
            <v>3.732572184564916</v>
          </cell>
          <cell r="O13">
            <v>3.1795739447565889</v>
          </cell>
          <cell r="P13">
            <v>3.1489538631589897</v>
          </cell>
          <cell r="Q13">
            <v>3.1132607273677948</v>
          </cell>
          <cell r="R13">
            <v>3.0386396508478311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77.366</v>
          </cell>
          <cell r="K14">
            <v>88.718999999999994</v>
          </cell>
          <cell r="L14">
            <v>91.796999999999997</v>
          </cell>
          <cell r="M14">
            <v>100.64</v>
          </cell>
          <cell r="N14">
            <v>119.640986</v>
          </cell>
          <cell r="O14">
            <v>132.84409200000002</v>
          </cell>
          <cell r="P14">
            <v>140.57225626529046</v>
          </cell>
          <cell r="Q14">
            <v>148.70133837934304</v>
          </cell>
          <cell r="R14">
            <v>153.16237853072334</v>
          </cell>
        </row>
        <row r="15">
          <cell r="F15" t="str">
            <v>Real spending index</v>
          </cell>
          <cell r="H15">
            <v>81.910065307545565</v>
          </cell>
          <cell r="I15">
            <v>102.96923813553023</v>
          </cell>
          <cell r="J15">
            <v>87.059055733018738</v>
          </cell>
          <cell r="K15">
            <v>103.61935694676015</v>
          </cell>
          <cell r="L15">
            <v>101.32185300396965</v>
          </cell>
          <cell r="M15">
            <v>105.50293630551253</v>
          </cell>
          <cell r="N15">
            <v>113.35638520488696</v>
          </cell>
          <cell r="O15">
            <v>106.17267704871367</v>
          </cell>
          <cell r="P15">
            <v>101.7</v>
          </cell>
          <cell r="Q15">
            <v>101.7</v>
          </cell>
          <cell r="R15">
            <v>100</v>
          </cell>
        </row>
        <row r="16">
          <cell r="F16" t="str">
            <v>% of GDP</v>
          </cell>
          <cell r="G16">
            <v>6.9167320491315394</v>
          </cell>
          <cell r="H16">
            <v>5.2956846570976115</v>
          </cell>
          <cell r="I16">
            <v>5.228760255474266</v>
          </cell>
          <cell r="J16">
            <v>4.6053356080434735</v>
          </cell>
          <cell r="K16">
            <v>4.829401326031812</v>
          </cell>
          <cell r="L16">
            <v>4.863868173208111</v>
          </cell>
          <cell r="M16">
            <v>5.1360591259207178</v>
          </cell>
          <cell r="N16">
            <v>5.6142286731883528</v>
          </cell>
          <cell r="O16">
            <v>5.7869949071998859</v>
          </cell>
          <cell r="P16">
            <v>5.7144080574576126</v>
          </cell>
          <cell r="Q16">
            <v>5.6330191315299425</v>
          </cell>
          <cell r="R16">
            <v>5.390198537231365</v>
          </cell>
        </row>
        <row r="17">
          <cell r="C17" t="str">
            <v>Transfers</v>
          </cell>
          <cell r="G17">
            <v>206.405</v>
          </cell>
          <cell r="H17">
            <v>241.85800000000006</v>
          </cell>
          <cell r="I17">
            <v>278.84100000000001</v>
          </cell>
          <cell r="J17">
            <v>318.41486700000002</v>
          </cell>
          <cell r="K17">
            <v>346.678</v>
          </cell>
          <cell r="L17">
            <v>373.46699999999998</v>
          </cell>
          <cell r="M17">
            <v>401.82652100000001</v>
          </cell>
          <cell r="N17">
            <v>437.24950100000001</v>
          </cell>
          <cell r="O17">
            <v>459.44726599999996</v>
          </cell>
          <cell r="P17">
            <v>490.01507144928911</v>
          </cell>
          <cell r="Q17">
            <v>522.31522656782272</v>
          </cell>
          <cell r="R17">
            <v>551.59865532180288</v>
          </cell>
        </row>
        <row r="18">
          <cell r="F18" t="str">
            <v>% of GDP</v>
          </cell>
          <cell r="G18">
            <v>17.450777149504894</v>
          </cell>
          <cell r="H18">
            <v>17.512629892205133</v>
          </cell>
          <cell r="I18">
            <v>17.794939015985008</v>
          </cell>
          <cell r="J18">
            <v>18.954157189534509</v>
          </cell>
          <cell r="K18">
            <v>18.871348785559537</v>
          </cell>
          <cell r="L18">
            <v>19.788165790205714</v>
          </cell>
          <cell r="M18">
            <v>20.506804155594423</v>
          </cell>
          <cell r="N18">
            <v>20.518208416064873</v>
          </cell>
          <cell r="O18">
            <v>20.014582119834966</v>
          </cell>
          <cell r="P18">
            <v>19.919621033050792</v>
          </cell>
          <cell r="Q18">
            <v>19.786046958368612</v>
          </cell>
          <cell r="R18">
            <v>19.412249232326729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106.351</v>
          </cell>
          <cell r="M19">
            <v>111.405</v>
          </cell>
          <cell r="N19">
            <v>124.453</v>
          </cell>
          <cell r="O19">
            <v>127.44247999999999</v>
          </cell>
          <cell r="P19">
            <v>135.25421365638871</v>
          </cell>
          <cell r="Q19">
            <v>143.49781375982187</v>
          </cell>
          <cell r="R19">
            <v>150.75880313606885</v>
          </cell>
        </row>
        <row r="20">
          <cell r="F20" t="str">
            <v>Real spending index</v>
          </cell>
          <cell r="H20">
            <v>106.40208148030187</v>
          </cell>
          <cell r="I20">
            <v>107.01065769043556</v>
          </cell>
          <cell r="J20">
            <v>99.744831294752089</v>
          </cell>
          <cell r="K20">
            <v>98.58403717109934</v>
          </cell>
          <cell r="L20">
            <v>101.6421739555141</v>
          </cell>
          <cell r="M20">
            <v>103.86359023352389</v>
          </cell>
          <cell r="N20">
            <v>106.47333864022382</v>
          </cell>
          <cell r="O20">
            <v>98.634806491992947</v>
          </cell>
          <cell r="P20">
            <v>102</v>
          </cell>
          <cell r="Q20">
            <v>102</v>
          </cell>
          <cell r="R20">
            <v>102</v>
          </cell>
        </row>
        <row r="21">
          <cell r="F21" t="str">
            <v>% of GDP</v>
          </cell>
          <cell r="G21">
            <v>5.3433255776202584</v>
          </cell>
          <cell r="H21">
            <v>5.3665728008202453</v>
          </cell>
          <cell r="I21">
            <v>5.5063664350516417</v>
          </cell>
          <cell r="J21">
            <v>5.5346650229385794</v>
          </cell>
          <cell r="K21">
            <v>5.5224108085745707</v>
          </cell>
          <cell r="L21">
            <v>5.6350125177168735</v>
          </cell>
          <cell r="M21">
            <v>5.6854398541653168</v>
          </cell>
          <cell r="N21">
            <v>5.8400354629667639</v>
          </cell>
          <cell r="O21">
            <v>5.5516882355665711</v>
          </cell>
          <cell r="P21">
            <v>5.4982241080667782</v>
          </cell>
          <cell r="Q21">
            <v>5.4359021852226075</v>
          </cell>
          <cell r="R21">
            <v>5.3056102153426901</v>
          </cell>
        </row>
        <row r="22">
          <cell r="D22" t="str">
            <v>Transfers to households (social)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209.99586700000003</v>
          </cell>
          <cell r="K22">
            <v>227.732</v>
          </cell>
          <cell r="L22">
            <v>246.37700000000001</v>
          </cell>
          <cell r="M22">
            <v>266.34899999999999</v>
          </cell>
          <cell r="N22">
            <v>285.44446399999998</v>
          </cell>
          <cell r="O22">
            <v>302.97717999999998</v>
          </cell>
          <cell r="P22">
            <v>324.55802783540548</v>
          </cell>
          <cell r="Q22">
            <v>347.402059632788</v>
          </cell>
          <cell r="R22">
            <v>367.9208704405043</v>
          </cell>
        </row>
        <row r="23">
          <cell r="F23" t="str">
            <v>% of GDP</v>
          </cell>
          <cell r="G23">
            <v>11.667049943184892</v>
          </cell>
          <cell r="H23">
            <v>11.473959287469164</v>
          </cell>
          <cell r="I23">
            <v>11.625444808062449</v>
          </cell>
          <cell r="J23">
            <v>12.50034180178711</v>
          </cell>
          <cell r="K23">
            <v>12.396546656070024</v>
          </cell>
          <cell r="L23">
            <v>13.054296424834092</v>
          </cell>
          <cell r="M23">
            <v>13.592847894772028</v>
          </cell>
          <cell r="N23">
            <v>13.39466137793014</v>
          </cell>
          <cell r="O23">
            <v>13.198384446466637</v>
          </cell>
          <cell r="P23">
            <v>13.193620552515368</v>
          </cell>
          <cell r="Q23">
            <v>13.160086315109107</v>
          </cell>
          <cell r="R23">
            <v>12.94813097504546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186.852</v>
          </cell>
          <cell r="N24">
            <v>200.67400000000001</v>
          </cell>
          <cell r="O24">
            <v>215.786</v>
          </cell>
          <cell r="P24">
            <v>231.93164275275939</v>
          </cell>
          <cell r="Q24">
            <v>248.35943542358578</v>
          </cell>
          <cell r="R24">
            <v>263.35661993163905</v>
          </cell>
        </row>
        <row r="25">
          <cell r="F25" t="str">
            <v>Real spending index</v>
          </cell>
          <cell r="H25">
            <v>114.06337452713997</v>
          </cell>
          <cell r="I25">
            <v>106.79725841919085</v>
          </cell>
          <cell r="J25">
            <v>109.20628755029097</v>
          </cell>
          <cell r="K25">
            <v>99.332498521597714</v>
          </cell>
          <cell r="L25">
            <v>104.84081145061477</v>
          </cell>
          <cell r="M25">
            <v>101.10124897957749</v>
          </cell>
          <cell r="N25">
            <v>102.40708156635488</v>
          </cell>
          <cell r="O25">
            <v>102.82119898482192</v>
          </cell>
          <cell r="P25">
            <v>103.3</v>
          </cell>
          <cell r="Q25">
            <v>102.95</v>
          </cell>
          <cell r="R25">
            <v>102.95</v>
          </cell>
        </row>
        <row r="26">
          <cell r="F26" t="str">
            <v>% of GDP</v>
          </cell>
          <cell r="G26">
            <v>7.4569828472485247</v>
          </cell>
          <cell r="H26">
            <v>7.9504782234374014</v>
          </cell>
          <cell r="I26">
            <v>8.1418382506853995</v>
          </cell>
          <cell r="J26">
            <v>8.9953634724490037</v>
          </cell>
          <cell r="K26">
            <v>9.0427639815792631</v>
          </cell>
          <cell r="L26">
            <v>9.4236021882823575</v>
          </cell>
          <cell r="M26">
            <v>9.5358000774695739</v>
          </cell>
          <cell r="N26">
            <v>9.4167539271483403</v>
          </cell>
          <cell r="O26">
            <v>9.4001356345228704</v>
          </cell>
          <cell r="P26">
            <v>9.428261901299507</v>
          </cell>
          <cell r="Q26">
            <v>9.408210218445344</v>
          </cell>
          <cell r="R26">
            <v>9.2682320628819834</v>
          </cell>
        </row>
        <row r="27">
          <cell r="E27" t="str">
            <v>Other transfers to households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58.880867000000023</v>
          </cell>
          <cell r="K27">
            <v>61.61099999999999</v>
          </cell>
          <cell r="L27">
            <v>68.522999999999996</v>
          </cell>
          <cell r="M27">
            <v>79.496999999999986</v>
          </cell>
          <cell r="N27">
            <v>84.770463999999976</v>
          </cell>
          <cell r="O27">
            <v>87.191179999999974</v>
          </cell>
          <cell r="P27">
            <v>92.626385082646081</v>
          </cell>
          <cell r="Q27">
            <v>99.042624209202216</v>
          </cell>
          <cell r="R27">
            <v>104.56425050886524</v>
          </cell>
        </row>
        <row r="28">
          <cell r="F28" t="str">
            <v>Real spending index</v>
          </cell>
          <cell r="H28">
            <v>89.536277035021826</v>
          </cell>
          <cell r="I28">
            <v>103.10697458613485</v>
          </cell>
          <cell r="J28">
            <v>99.450652107954056</v>
          </cell>
          <cell r="K28">
            <v>94.549330897536507</v>
          </cell>
          <cell r="L28">
            <v>108.91040776263274</v>
          </cell>
          <cell r="M28">
            <v>111.64435742848586</v>
          </cell>
          <cell r="N28">
            <v>101.67880966147213</v>
          </cell>
          <cell r="O28">
            <v>98.350936934806953</v>
          </cell>
          <cell r="P28">
            <v>102.1</v>
          </cell>
          <cell r="Q28">
            <v>102.8</v>
          </cell>
          <cell r="R28">
            <v>102.5</v>
          </cell>
        </row>
        <row r="29">
          <cell r="F29" t="str">
            <v>% of GDP</v>
          </cell>
          <cell r="G29">
            <v>4.2100670959363669</v>
          </cell>
          <cell r="H29">
            <v>3.5234810640317624</v>
          </cell>
          <cell r="I29">
            <v>3.4836065573770489</v>
          </cell>
          <cell r="J29">
            <v>3.5049783293381078</v>
          </cell>
          <cell r="K29">
            <v>3.3537826744907622</v>
          </cell>
          <cell r="L29">
            <v>3.6306942365517325</v>
          </cell>
          <cell r="M29">
            <v>4.0570478173024558</v>
          </cell>
          <cell r="N29">
            <v>3.9779074507817995</v>
          </cell>
          <cell r="O29">
            <v>3.7982488119437665</v>
          </cell>
          <cell r="P29">
            <v>3.7653586512158608</v>
          </cell>
          <cell r="Q29">
            <v>3.7518760966637617</v>
          </cell>
          <cell r="R29">
            <v>3.6798989121634769</v>
          </cell>
        </row>
        <row r="30">
          <cell r="D30" t="str">
            <v>Other transfers</v>
          </cell>
          <cell r="G30">
            <v>5.2089999999999748</v>
          </cell>
          <cell r="H30">
            <v>9.2820000000000391</v>
          </cell>
          <cell r="I30">
            <v>10.390999999999996</v>
          </cell>
          <cell r="J30">
            <v>15.441000000000001</v>
          </cell>
          <cell r="K30">
            <v>17.496000000000002</v>
          </cell>
          <cell r="L30">
            <v>20.738999999999997</v>
          </cell>
          <cell r="M30">
            <v>24.072521000000005</v>
          </cell>
          <cell r="N30">
            <v>27.352036999999999</v>
          </cell>
          <cell r="O30">
            <v>29.027606000000006</v>
          </cell>
          <cell r="P30">
            <v>30.202829957494899</v>
          </cell>
          <cell r="Q30">
            <v>31.415353175212847</v>
          </cell>
          <cell r="R30">
            <v>32.918981745229722</v>
          </cell>
          <cell r="T30">
            <v>28.515145956532645</v>
          </cell>
          <cell r="U30">
            <v>29.469662244105407</v>
          </cell>
          <cell r="AA30">
            <v>-58.327478999999997</v>
          </cell>
          <cell r="AB30">
            <v>-59.247962999999999</v>
          </cell>
          <cell r="AC30">
            <v>-61.272393999999991</v>
          </cell>
        </row>
        <row r="31">
          <cell r="F31" t="str">
            <v>% of GDP</v>
          </cell>
          <cell r="G31">
            <v>0.44040162869974353</v>
          </cell>
          <cell r="H31">
            <v>0.67209780391572194</v>
          </cell>
          <cell r="I31">
            <v>0.66312777287091984</v>
          </cell>
          <cell r="J31">
            <v>0.91915036480882151</v>
          </cell>
          <cell r="K31">
            <v>0.95239132091494028</v>
          </cell>
          <cell r="L31">
            <v>1.0988568476547493</v>
          </cell>
          <cell r="M31">
            <v>1.228516406657076</v>
          </cell>
          <cell r="N31">
            <v>1.2835115751679675</v>
          </cell>
          <cell r="O31">
            <v>1.264509437801757</v>
          </cell>
          <cell r="P31">
            <v>1.2277763724686448</v>
          </cell>
          <cell r="Q31">
            <v>1.1900584580368974</v>
          </cell>
          <cell r="R31">
            <v>1.1585080419385758</v>
          </cell>
        </row>
        <row r="32">
          <cell r="E32" t="str">
            <v>Other transfers</v>
          </cell>
          <cell r="G32">
            <v>4.3999999999999746</v>
          </cell>
          <cell r="H32">
            <v>8.7270000000000394</v>
          </cell>
          <cell r="I32">
            <v>9.7669999999999959</v>
          </cell>
          <cell r="J32">
            <v>13.835000000000001</v>
          </cell>
          <cell r="K32">
            <v>15.783000000000001</v>
          </cell>
          <cell r="L32">
            <v>18.332999999999998</v>
          </cell>
          <cell r="M32">
            <v>21.366521000000006</v>
          </cell>
          <cell r="N32">
            <v>23.313355999999999</v>
          </cell>
          <cell r="O32">
            <v>25.170679000000007</v>
          </cell>
          <cell r="P32">
            <v>26.189749776529549</v>
          </cell>
          <cell r="Q32">
            <v>27.241163823324367</v>
          </cell>
          <cell r="R32">
            <v>28.619566712784586</v>
          </cell>
        </row>
        <row r="33">
          <cell r="F33" t="str">
            <v>Real spending index</v>
          </cell>
          <cell r="H33">
            <v>181.72921909619851</v>
          </cell>
          <cell r="I33">
            <v>102.86699617475637</v>
          </cell>
          <cell r="J33">
            <v>130.59923760393184</v>
          </cell>
          <cell r="K33">
            <v>103.08246404535548</v>
          </cell>
          <cell r="L33">
            <v>113.74577007310613</v>
          </cell>
          <cell r="M33">
            <v>112.15604408626194</v>
          </cell>
          <cell r="N33">
            <v>104.04174183614128</v>
          </cell>
          <cell r="O33">
            <v>103.23825193643043</v>
          </cell>
          <cell r="P33">
            <v>100</v>
          </cell>
          <cell r="Q33">
            <v>100</v>
          </cell>
          <cell r="R33">
            <v>102</v>
          </cell>
        </row>
        <row r="34">
          <cell r="F34" t="str">
            <v>% of GDP</v>
          </cell>
          <cell r="G34">
            <v>0.3720036794545728</v>
          </cell>
          <cell r="H34">
            <v>0.63191096043659856</v>
          </cell>
          <cell r="I34">
            <v>0.62330564504188957</v>
          </cell>
          <cell r="J34">
            <v>0.82355063124992189</v>
          </cell>
          <cell r="K34">
            <v>0.85914450262920117</v>
          </cell>
          <cell r="L34">
            <v>0.97137482945438647</v>
          </cell>
          <cell r="M34">
            <v>1.090418473481982</v>
          </cell>
          <cell r="N34">
            <v>1.093993923816774</v>
          </cell>
          <cell r="O34">
            <v>1.0964928058958252</v>
          </cell>
          <cell r="P34">
            <v>1.0646404996399874</v>
          </cell>
          <cell r="Q34">
            <v>1.0319342021688498</v>
          </cell>
          <cell r="R34">
            <v>1.0071999933097304</v>
          </cell>
        </row>
        <row r="35">
          <cell r="E35" t="str">
            <v>Transfers abroad</v>
          </cell>
          <cell r="G35">
            <v>0.80900000000000005</v>
          </cell>
          <cell r="H35">
            <v>0.55500000000000005</v>
          </cell>
          <cell r="I35">
            <v>0.624</v>
          </cell>
          <cell r="J35">
            <v>1.6060000000000001</v>
          </cell>
          <cell r="K35">
            <v>1.7130000000000001</v>
          </cell>
          <cell r="L35">
            <v>2.4060000000000001</v>
          </cell>
          <cell r="M35">
            <v>2.706</v>
          </cell>
          <cell r="N35">
            <v>4.0386810000000004</v>
          </cell>
          <cell r="O35">
            <v>3.8569270000000002</v>
          </cell>
          <cell r="P35">
            <v>4.0130801809653507</v>
          </cell>
          <cell r="Q35">
            <v>4.1741893518884794</v>
          </cell>
          <cell r="R35">
            <v>4.2994150324451343</v>
          </cell>
        </row>
        <row r="36">
          <cell r="F36" t="str">
            <v>Real spending index</v>
          </cell>
          <cell r="H36">
            <v>62.857473713055413</v>
          </cell>
          <cell r="I36">
            <v>103.34071284073364</v>
          </cell>
          <cell r="J36">
            <v>237.29228434088441</v>
          </cell>
          <cell r="K36">
            <v>96.379844262562543</v>
          </cell>
          <cell r="L36">
            <v>137.54016258941007</v>
          </cell>
          <cell r="M36">
            <v>108.23172402015497</v>
          </cell>
          <cell r="N36">
            <v>142.31425115236976</v>
          </cell>
          <cell r="O36">
            <v>91.317155407769292</v>
          </cell>
          <cell r="P36">
            <v>100</v>
          </cell>
          <cell r="Q36">
            <v>100</v>
          </cell>
          <cell r="R36">
            <v>100</v>
          </cell>
        </row>
        <row r="37">
          <cell r="F37" t="str">
            <v>% of GDP</v>
          </cell>
          <cell r="G37">
            <v>6.8397949245170717E-2</v>
          </cell>
          <cell r="H37">
            <v>4.0186843479123477E-2</v>
          </cell>
          <cell r="I37">
            <v>3.9822127829030329E-2</v>
          </cell>
          <cell r="J37">
            <v>9.5599733558899516E-2</v>
          </cell>
          <cell r="K37">
            <v>9.3246818285739178E-2</v>
          </cell>
          <cell r="L37">
            <v>0.12748201820036295</v>
          </cell>
          <cell r="M37">
            <v>0.138097933175094</v>
          </cell>
          <cell r="N37">
            <v>0.18951765135119342</v>
          </cell>
          <cell r="O37">
            <v>0.16801663190593177</v>
          </cell>
          <cell r="P37">
            <v>0.16313587282865735</v>
          </cell>
          <cell r="Q37">
            <v>0.15812425586804768</v>
          </cell>
          <cell r="R37">
            <v>0.15130804862884534</v>
          </cell>
        </row>
        <row r="38">
          <cell r="C38" t="str">
            <v>Subsidies to Enterprises</v>
          </cell>
          <cell r="G38">
            <v>83.12</v>
          </cell>
          <cell r="H38">
            <v>114.06399999999999</v>
          </cell>
          <cell r="I38">
            <v>125.47799999999999</v>
          </cell>
          <cell r="J38">
            <v>129.42599999999999</v>
          </cell>
          <cell r="K38">
            <v>139.19630051999999</v>
          </cell>
          <cell r="L38">
            <v>139.126</v>
          </cell>
          <cell r="M38">
            <v>157.733</v>
          </cell>
          <cell r="N38">
            <v>236.24689899999998</v>
          </cell>
          <cell r="O38">
            <v>280.29684500000002</v>
          </cell>
          <cell r="P38">
            <v>270.56856363217878</v>
          </cell>
          <cell r="Q38">
            <v>260.05424188325105</v>
          </cell>
          <cell r="R38">
            <v>214.30114034916485</v>
          </cell>
        </row>
        <row r="39">
          <cell r="F39" t="str">
            <v>Real spending index</v>
          </cell>
          <cell r="H39">
            <v>124.50997675497571</v>
          </cell>
          <cell r="I39">
            <v>101.11763414796884</v>
          </cell>
          <cell r="J39">
            <v>95.474936505732515</v>
          </cell>
          <cell r="K39">
            <v>97.171948586447854</v>
          </cell>
          <cell r="L39">
            <v>96.909203649072921</v>
          </cell>
          <cell r="M39">
            <v>112.41246988779776</v>
          </cell>
          <cell r="N39">
            <v>142.75250517959316</v>
          </cell>
          <cell r="O39">
            <v>114.2808456704818</v>
          </cell>
          <cell r="P39">
            <v>93.529282128866313</v>
          </cell>
          <cell r="Q39">
            <v>93.134447587092041</v>
          </cell>
          <cell r="R39">
            <v>79.619636420391942</v>
          </cell>
        </row>
        <row r="40">
          <cell r="F40" t="str">
            <v>% of GDP</v>
          </cell>
          <cell r="G40">
            <v>7.0274876900600605</v>
          </cell>
          <cell r="H40">
            <v>8.2592290353202529</v>
          </cell>
          <cell r="I40">
            <v>8.0076938393126085</v>
          </cell>
          <cell r="J40">
            <v>7.7042908565343255</v>
          </cell>
          <cell r="K40">
            <v>7.5771232578141152</v>
          </cell>
          <cell r="L40">
            <v>7.3715973666432646</v>
          </cell>
          <cell r="M40">
            <v>8.0497417936094244</v>
          </cell>
          <cell r="N40">
            <v>11.086034632961256</v>
          </cell>
          <cell r="O40">
            <v>12.210376766466933</v>
          </cell>
          <cell r="P40">
            <v>10.99889281990718</v>
          </cell>
          <cell r="Q40">
            <v>9.8512261942584161</v>
          </cell>
          <cell r="R40">
            <v>7.5418369988643876</v>
          </cell>
        </row>
        <row r="41">
          <cell r="D41" t="str">
            <v>Subsidies (ex. TI)</v>
          </cell>
          <cell r="G41">
            <v>83.12</v>
          </cell>
          <cell r="H41">
            <v>110.66399999999999</v>
          </cell>
          <cell r="I41">
            <v>115.178</v>
          </cell>
          <cell r="J41">
            <v>118.26739999999998</v>
          </cell>
          <cell r="K41">
            <v>120.81930052</v>
          </cell>
          <cell r="L41">
            <v>131.37100000000001</v>
          </cell>
          <cell r="M41">
            <v>137.56</v>
          </cell>
          <cell r="N41">
            <v>155.05489899999998</v>
          </cell>
          <cell r="O41">
            <v>190.00484500000002</v>
          </cell>
          <cell r="P41">
            <v>198.45256363217879</v>
          </cell>
          <cell r="Q41">
            <v>207.05424188325108</v>
          </cell>
          <cell r="R41">
            <v>214.30114034916485</v>
          </cell>
        </row>
        <row r="42">
          <cell r="F42" t="str">
            <v>Real spending index</v>
          </cell>
          <cell r="H42">
            <v>120.79860488508758</v>
          </cell>
          <cell r="I42">
            <v>95.668965636802909</v>
          </cell>
          <cell r="J42">
            <v>95.045367273596398</v>
          </cell>
          <cell r="K42">
            <v>92.300916983323916</v>
          </cell>
          <cell r="L42">
            <v>105.42597048482514</v>
          </cell>
          <cell r="M42">
            <v>103.82283579698741</v>
          </cell>
          <cell r="N42">
            <v>107.43196283559809</v>
          </cell>
          <cell r="O42">
            <v>118.03220912462</v>
          </cell>
          <cell r="P42">
            <v>101.2</v>
          </cell>
          <cell r="Q42">
            <v>101.1</v>
          </cell>
          <cell r="R42">
            <v>100</v>
          </cell>
        </row>
        <row r="43">
          <cell r="F43" t="str">
            <v>% of GDP</v>
          </cell>
          <cell r="G43">
            <v>7.0274876900600605</v>
          </cell>
          <cell r="H43">
            <v>8.0130393635562527</v>
          </cell>
          <cell r="I43">
            <v>7.3503734600834214</v>
          </cell>
          <cell r="J43">
            <v>7.0400572407869175</v>
          </cell>
          <cell r="K43">
            <v>6.5767748750721262</v>
          </cell>
          <cell r="L43">
            <v>6.9606983428927185</v>
          </cell>
          <cell r="M43">
            <v>7.0202334396030786</v>
          </cell>
          <cell r="N43">
            <v>7.2760488607484728</v>
          </cell>
          <cell r="O43">
            <v>8.277049086671493</v>
          </cell>
          <cell r="P43">
            <v>8.0673026013231492</v>
          </cell>
          <cell r="Q43">
            <v>7.8435104788189642</v>
          </cell>
          <cell r="R43">
            <v>7.5418369988643876</v>
          </cell>
        </row>
        <row r="44">
          <cell r="D44" t="str">
            <v>expenditures of transformation institutions</v>
          </cell>
          <cell r="G44">
            <v>0</v>
          </cell>
          <cell r="H44">
            <v>3.4</v>
          </cell>
          <cell r="I44">
            <v>10.3</v>
          </cell>
          <cell r="J44">
            <v>11.1586</v>
          </cell>
          <cell r="K44">
            <v>18.376999999999999</v>
          </cell>
          <cell r="L44">
            <v>7.754999999999999</v>
          </cell>
          <cell r="M44">
            <v>20.172999999999998</v>
          </cell>
          <cell r="N44">
            <v>81.192000000000007</v>
          </cell>
          <cell r="O44">
            <v>90.292000000000002</v>
          </cell>
          <cell r="P44">
            <v>72.116</v>
          </cell>
          <cell r="Q44">
            <v>53</v>
          </cell>
          <cell r="R44">
            <v>0</v>
          </cell>
        </row>
        <row r="45">
          <cell r="F45" t="str">
            <v>Real spending index</v>
          </cell>
          <cell r="I45">
            <v>278.4621788890467</v>
          </cell>
          <cell r="J45">
            <v>100.27852145903063</v>
          </cell>
          <cell r="K45">
            <v>148.79887696628958</v>
          </cell>
          <cell r="L45">
            <v>40.915852624013574</v>
          </cell>
          <cell r="M45">
            <v>257.92231129899574</v>
          </cell>
          <cell r="N45">
            <v>383.60383144935832</v>
          </cell>
          <cell r="O45">
            <v>107.11674968203849</v>
          </cell>
          <cell r="P45">
            <v>77.387502567626328</v>
          </cell>
          <cell r="Q45">
            <v>71.214425718324065</v>
          </cell>
          <cell r="R45">
            <v>0</v>
          </cell>
        </row>
        <row r="46">
          <cell r="F46" t="str">
            <v>% of GDP</v>
          </cell>
          <cell r="G46">
            <v>0</v>
          </cell>
          <cell r="H46">
            <v>0.24618967176399967</v>
          </cell>
          <cell r="I46">
            <v>0.65732037922918651</v>
          </cell>
          <cell r="J46">
            <v>0.66423361574740725</v>
          </cell>
          <cell r="K46">
            <v>1.0003483827419899</v>
          </cell>
          <cell r="L46">
            <v>0.41089902375054632</v>
          </cell>
          <cell r="M46">
            <v>1.0295083540063457</v>
          </cell>
          <cell r="N46">
            <v>3.8099857722127837</v>
          </cell>
          <cell r="O46">
            <v>3.9333276797954411</v>
          </cell>
          <cell r="P46">
            <v>2.9315902185840308</v>
          </cell>
          <cell r="Q46">
            <v>2.0077157154394532</v>
          </cell>
          <cell r="R46">
            <v>0</v>
          </cell>
        </row>
        <row r="47">
          <cell r="D47" t="str">
            <v>other subsidies not included</v>
          </cell>
        </row>
        <row r="48">
          <cell r="C48" t="str">
            <v>Interest payments</v>
          </cell>
          <cell r="G48">
            <v>15.423999999999999</v>
          </cell>
          <cell r="H48">
            <v>16.562000000000001</v>
          </cell>
          <cell r="I48">
            <v>16.27</v>
          </cell>
          <cell r="J48">
            <v>20.757999999999999</v>
          </cell>
          <cell r="K48">
            <v>21.363</v>
          </cell>
          <cell r="L48">
            <v>19.547000000000001</v>
          </cell>
          <cell r="M48">
            <v>21.155622999999999</v>
          </cell>
          <cell r="N48">
            <v>25.696954000000002</v>
          </cell>
          <cell r="O48">
            <v>27.146754000000001</v>
          </cell>
          <cell r="P48">
            <v>33.689662499999997</v>
          </cell>
          <cell r="Q48">
            <v>45.76902870627152</v>
          </cell>
          <cell r="R48">
            <v>54.739128020172139</v>
          </cell>
        </row>
        <row r="49">
          <cell r="F49" t="str">
            <v>adj interest rate</v>
          </cell>
          <cell r="H49">
            <v>7.9701636188642926</v>
          </cell>
          <cell r="I49">
            <v>7.7136057195414516</v>
          </cell>
          <cell r="J49">
            <v>10.04070180352309</v>
          </cell>
          <cell r="K49">
            <v>9.8219798225831294</v>
          </cell>
          <cell r="L49">
            <v>8.1319111051944066</v>
          </cell>
          <cell r="M49">
            <v>7.7042440376260481</v>
          </cell>
          <cell r="N49">
            <v>7.7358755369845777</v>
          </cell>
          <cell r="O49">
            <v>6.2138208237101065</v>
          </cell>
          <cell r="P49">
            <v>7.25</v>
          </cell>
          <cell r="Q49">
            <v>7.4899999999999993</v>
          </cell>
          <cell r="R49">
            <v>6.4899999999999993</v>
          </cell>
        </row>
        <row r="50">
          <cell r="F50" t="str">
            <v>interest rate</v>
          </cell>
          <cell r="G50">
            <v>9</v>
          </cell>
          <cell r="H50">
            <v>9.3000000000000007</v>
          </cell>
          <cell r="I50">
            <v>10.0275</v>
          </cell>
          <cell r="J50">
            <v>10.53</v>
          </cell>
          <cell r="K50">
            <v>12.121153846153845</v>
          </cell>
          <cell r="L50">
            <v>7.5715384615384602</v>
          </cell>
          <cell r="M50">
            <v>6.7736538461538451</v>
          </cell>
          <cell r="N50">
            <v>6.2878846153846153</v>
          </cell>
          <cell r="O50">
            <v>6.9</v>
          </cell>
          <cell r="P50">
            <v>7.55</v>
          </cell>
          <cell r="Q50">
            <v>7.6</v>
          </cell>
          <cell r="R50">
            <v>6.6</v>
          </cell>
        </row>
        <row r="51">
          <cell r="F51" t="str">
            <v>adj factor</v>
          </cell>
          <cell r="H51">
            <v>-1.3298363811357081</v>
          </cell>
          <cell r="I51">
            <v>-2.3138942804585483</v>
          </cell>
          <cell r="J51">
            <v>-0.4892981964769092</v>
          </cell>
          <cell r="K51">
            <v>-2.2991740235707159</v>
          </cell>
          <cell r="L51">
            <v>0.56037264365594641</v>
          </cell>
          <cell r="M51">
            <v>0.93059019147220301</v>
          </cell>
          <cell r="N51">
            <v>1.4479909215999625</v>
          </cell>
          <cell r="O51">
            <v>-0.68617917628989389</v>
          </cell>
          <cell r="P51">
            <v>-0.3</v>
          </cell>
          <cell r="Q51">
            <v>-0.11</v>
          </cell>
          <cell r="R51">
            <v>-0.11</v>
          </cell>
        </row>
        <row r="52">
          <cell r="F52" t="str">
            <v>% of GDP</v>
          </cell>
          <cell r="G52">
            <v>1.3040419890698554</v>
          </cell>
          <cell r="H52">
            <v>1.1992333363986363</v>
          </cell>
          <cell r="I52">
            <v>1.0383109291319286</v>
          </cell>
          <cell r="J52">
            <v>1.2356533432226873</v>
          </cell>
          <cell r="K52">
            <v>1.1628907058016613</v>
          </cell>
          <cell r="L52">
            <v>1.0356986740492495</v>
          </cell>
          <cell r="M52">
            <v>1.0796555104698748</v>
          </cell>
          <cell r="N52">
            <v>1.2058457622574439</v>
          </cell>
          <cell r="O52">
            <v>1.1825751885526692</v>
          </cell>
          <cell r="P52">
            <v>1.3695197328248545</v>
          </cell>
          <cell r="Q52">
            <v>1.733796192716619</v>
          </cell>
          <cell r="R52">
            <v>1.9264180317261546</v>
          </cell>
        </row>
        <row r="53">
          <cell r="B53" t="str">
            <v>Capital Expenditures</v>
          </cell>
          <cell r="G53">
            <v>83.369</v>
          </cell>
          <cell r="H53">
            <v>98.037999999999997</v>
          </cell>
          <cell r="I53">
            <v>100.596</v>
          </cell>
          <cell r="J53">
            <v>92.522999999999996</v>
          </cell>
          <cell r="K53">
            <v>94.057999999999993</v>
          </cell>
          <cell r="L53">
            <v>103.005</v>
          </cell>
          <cell r="M53">
            <v>116.24832800000001</v>
          </cell>
          <cell r="N53">
            <v>124.29441300000001</v>
          </cell>
          <cell r="O53">
            <v>126.64797000000002</v>
          </cell>
          <cell r="P53">
            <v>132.28562030494908</v>
          </cell>
          <cell r="Q53">
            <v>138.17755511894771</v>
          </cell>
          <cell r="R53">
            <v>143.01376954811087</v>
          </cell>
        </row>
        <row r="54">
          <cell r="F54" t="str">
            <v>% of GDP</v>
          </cell>
          <cell r="G54">
            <v>7.0485397164655588</v>
          </cell>
          <cell r="H54">
            <v>7.0988067765879421</v>
          </cell>
          <cell r="I54">
            <v>6.4197864921300241</v>
          </cell>
          <cell r="J54">
            <v>5.5075804159838473</v>
          </cell>
          <cell r="K54">
            <v>5.1200287415762133</v>
          </cell>
          <cell r="L54">
            <v>5.4577245572437176</v>
          </cell>
          <cell r="M54">
            <v>5.9326141285515197</v>
          </cell>
          <cell r="N54">
            <v>5.8325936680404418</v>
          </cell>
          <cell r="O54">
            <v>5.5170775482977747</v>
          </cell>
          <cell r="P54">
            <v>5.3775477084878496</v>
          </cell>
          <cell r="Q54">
            <v>5.2343631874209926</v>
          </cell>
          <cell r="R54">
            <v>5.0330415263663388</v>
          </cell>
        </row>
        <row r="55">
          <cell r="C55" t="str">
            <v>Fixed investment</v>
          </cell>
          <cell r="G55">
            <v>54.261000000000003</v>
          </cell>
          <cell r="H55">
            <v>63.530999999999999</v>
          </cell>
          <cell r="I55">
            <v>69.197000000000003</v>
          </cell>
          <cell r="J55">
            <v>60.773000000000003</v>
          </cell>
          <cell r="K55">
            <v>60.103999999999999</v>
          </cell>
          <cell r="L55">
            <v>66.287999999999997</v>
          </cell>
          <cell r="M55">
            <v>76.932328000000012</v>
          </cell>
          <cell r="N55">
            <v>77.389029000000008</v>
          </cell>
          <cell r="O55">
            <v>72.68460300000001</v>
          </cell>
          <cell r="P55">
            <v>76.591344007152998</v>
          </cell>
          <cell r="Q55">
            <v>80.701516473088887</v>
          </cell>
          <cell r="R55">
            <v>83.526069549647005</v>
          </cell>
        </row>
        <row r="56">
          <cell r="F56" t="str">
            <v>Real spending index</v>
          </cell>
          <cell r="H56">
            <v>106.23288777454944</v>
          </cell>
          <cell r="I56">
            <v>100.11738193523175</v>
          </cell>
          <cell r="J56">
            <v>81.294066047584877</v>
          </cell>
          <cell r="K56">
            <v>89.356767224237444</v>
          </cell>
          <cell r="L56">
            <v>106.93403606955813</v>
          </cell>
          <cell r="M56">
            <v>115.07319837774581</v>
          </cell>
          <cell r="N56">
            <v>95.87617696759331</v>
          </cell>
          <cell r="O56">
            <v>90.465789525717938</v>
          </cell>
          <cell r="P56">
            <v>102.1</v>
          </cell>
          <cell r="Q56">
            <v>102.1</v>
          </cell>
          <cell r="R56">
            <v>100</v>
          </cell>
        </row>
        <row r="57">
          <cell r="F57" t="str">
            <v>% of GDP</v>
          </cell>
          <cell r="G57">
            <v>4.5875662842919755</v>
          </cell>
          <cell r="H57">
            <v>4.6001988343643125</v>
          </cell>
          <cell r="I57">
            <v>4.4159804156817497</v>
          </cell>
          <cell r="J57">
            <v>3.6176105900217936</v>
          </cell>
          <cell r="K57">
            <v>3.2717494257128235</v>
          </cell>
          <cell r="L57">
            <v>3.5122726610414206</v>
          </cell>
          <cell r="M57">
            <v>3.9261624135803452</v>
          </cell>
          <cell r="N57">
            <v>3.6315289611705897</v>
          </cell>
          <cell r="O57">
            <v>3.1663088742617593</v>
          </cell>
          <cell r="P57">
            <v>3.1135175955346153</v>
          </cell>
          <cell r="Q57">
            <v>3.057088733638047</v>
          </cell>
          <cell r="R57">
            <v>2.9395083977288916</v>
          </cell>
        </row>
        <row r="58">
          <cell r="C58" t="str">
            <v>Other investment</v>
          </cell>
          <cell r="G58">
            <v>29.107999999999997</v>
          </cell>
          <cell r="H58">
            <v>34.506999999999998</v>
          </cell>
          <cell r="I58">
            <v>31.399000000000001</v>
          </cell>
          <cell r="J58">
            <v>31.75</v>
          </cell>
          <cell r="K58">
            <v>33.954000000000001</v>
          </cell>
          <cell r="L58">
            <v>36.716999999999999</v>
          </cell>
          <cell r="M58">
            <v>39.316000000000003</v>
          </cell>
          <cell r="N58">
            <v>46.905383999999998</v>
          </cell>
          <cell r="O58">
            <v>53.963366999999998</v>
          </cell>
          <cell r="P58">
            <v>55.694276297796087</v>
          </cell>
          <cell r="Q58">
            <v>57.476038645858829</v>
          </cell>
          <cell r="R58">
            <v>59.487699998463874</v>
          </cell>
        </row>
        <row r="59">
          <cell r="F59" t="str">
            <v>Real spending index</v>
          </cell>
          <cell r="H59">
            <v>107.56127134621084</v>
          </cell>
          <cell r="I59">
            <v>83.640481125924381</v>
          </cell>
          <cell r="J59">
            <v>93.597306213677598</v>
          </cell>
          <cell r="K59">
            <v>96.623321501609254</v>
          </cell>
          <cell r="L59">
            <v>104.84812394508782</v>
          </cell>
          <cell r="M59">
            <v>106.17013326115632</v>
          </cell>
          <cell r="N59">
            <v>113.70866341116228</v>
          </cell>
          <cell r="O59">
            <v>110.8147819520503</v>
          </cell>
          <cell r="P59">
            <v>100</v>
          </cell>
          <cell r="Q59">
            <v>100</v>
          </cell>
          <cell r="R59">
            <v>100</v>
          </cell>
        </row>
        <row r="60">
          <cell r="F60" t="str">
            <v>% of GDP</v>
          </cell>
          <cell r="G60">
            <v>2.4609734321735832</v>
          </cell>
          <cell r="H60">
            <v>2.4986079422236287</v>
          </cell>
          <cell r="I60">
            <v>2.0038060764482744</v>
          </cell>
          <cell r="J60">
            <v>1.8899698259620543</v>
          </cell>
          <cell r="K60">
            <v>1.8482793158633906</v>
          </cell>
          <cell r="L60">
            <v>1.9454518962022969</v>
          </cell>
          <cell r="M60">
            <v>2.0064517149711736</v>
          </cell>
          <cell r="N60">
            <v>2.201064706869853</v>
          </cell>
          <cell r="O60">
            <v>2.350768674036015</v>
          </cell>
          <cell r="P60">
            <v>2.2640301129532343</v>
          </cell>
          <cell r="Q60">
            <v>2.177274453782946</v>
          </cell>
          <cell r="R60">
            <v>2.0935331286374472</v>
          </cell>
        </row>
        <row r="61">
          <cell r="B61" t="str">
            <v>Lending minus repayments</v>
          </cell>
          <cell r="G61">
            <v>-23.643000000000001</v>
          </cell>
          <cell r="H61">
            <v>-20.350000000000001</v>
          </cell>
          <cell r="I61">
            <v>-21.77</v>
          </cell>
          <cell r="J61">
            <v>-15.600999999999999</v>
          </cell>
          <cell r="K61">
            <v>-15.189</v>
          </cell>
          <cell r="L61">
            <v>-41.375</v>
          </cell>
          <cell r="M61">
            <v>-24.94078545</v>
          </cell>
          <cell r="N61">
            <v>-62.550989000000001</v>
          </cell>
          <cell r="O61">
            <v>-276.60837199999997</v>
          </cell>
          <cell r="P61">
            <v>-4.1000000000000005</v>
          </cell>
          <cell r="Q61">
            <v>32.200000000000003</v>
          </cell>
          <cell r="R61">
            <v>8</v>
          </cell>
        </row>
        <row r="62">
          <cell r="F62" t="str">
            <v>Nominal index</v>
          </cell>
          <cell r="H62">
            <v>86.071987480438182</v>
          </cell>
          <cell r="I62">
            <v>106.97788697788697</v>
          </cell>
          <cell r="J62">
            <v>71.662838768948092</v>
          </cell>
          <cell r="K62">
            <v>97.359143644638166</v>
          </cell>
          <cell r="L62">
            <v>272.40107972875103</v>
          </cell>
          <cell r="M62">
            <v>60.279843987915406</v>
          </cell>
          <cell r="N62">
            <v>250.79799160856018</v>
          </cell>
          <cell r="O62">
            <v>442.21262752536165</v>
          </cell>
          <cell r="P62">
            <v>1.4822400241739615</v>
          </cell>
          <cell r="Q62">
            <v>-785.36585365853659</v>
          </cell>
          <cell r="R62">
            <v>24.844720496894407</v>
          </cell>
        </row>
        <row r="63">
          <cell r="F63" t="str">
            <v>% of GDP</v>
          </cell>
          <cell r="G63">
            <v>-1.9989279530328443</v>
          </cell>
          <cell r="H63">
            <v>-1.4735175942345276</v>
          </cell>
          <cell r="I63">
            <v>-1.389307248137805</v>
          </cell>
          <cell r="J63">
            <v>-0.92867462219949626</v>
          </cell>
          <cell r="K63">
            <v>-0.82681022938826176</v>
          </cell>
          <cell r="L63">
            <v>-2.1922562356774802</v>
          </cell>
          <cell r="M63">
            <v>-1.2728273918730439</v>
          </cell>
          <cell r="N63">
            <v>-2.9352445823213902</v>
          </cell>
          <cell r="O63">
            <v>-12.049698379156006</v>
          </cell>
          <cell r="P63">
            <v>-0.16666925364959964</v>
          </cell>
          <cell r="Q63">
            <v>1.219782000700951</v>
          </cell>
          <cell r="R63">
            <v>0.28154164692082673</v>
          </cell>
        </row>
        <row r="64">
          <cell r="C64" t="str">
            <v>of which: privatization receipts</v>
          </cell>
          <cell r="G64">
            <v>-31.686</v>
          </cell>
          <cell r="H64">
            <v>-27.138000000000002</v>
          </cell>
          <cell r="I64">
            <v>-25.677</v>
          </cell>
          <cell r="J64">
            <v>-13.849</v>
          </cell>
          <cell r="K64">
            <v>-15.458</v>
          </cell>
          <cell r="L64">
            <v>-26.038</v>
          </cell>
          <cell r="M64">
            <v>-20.538</v>
          </cell>
          <cell r="N64">
            <v>-59.463999999999999</v>
          </cell>
          <cell r="O64">
            <v>-259.279</v>
          </cell>
          <cell r="P64">
            <v>-10.4</v>
          </cell>
          <cell r="Q64">
            <v>-0.3</v>
          </cell>
          <cell r="R64">
            <v>0</v>
          </cell>
        </row>
        <row r="65">
          <cell r="C65" t="str">
            <v>of which: guarantee calls</v>
          </cell>
          <cell r="G65">
            <v>0.41899999999999998</v>
          </cell>
          <cell r="H65">
            <v>0.78900000000000003</v>
          </cell>
          <cell r="I65">
            <v>9.0999999999999998E-2</v>
          </cell>
          <cell r="J65">
            <v>1.988</v>
          </cell>
          <cell r="K65">
            <v>6.6829999999999998</v>
          </cell>
          <cell r="L65">
            <v>0.97899999999999998</v>
          </cell>
          <cell r="M65">
            <v>3.8</v>
          </cell>
          <cell r="N65">
            <v>0.9</v>
          </cell>
          <cell r="O65">
            <v>3.9</v>
          </cell>
          <cell r="P65">
            <v>6.3</v>
          </cell>
          <cell r="Q65">
            <v>32.5</v>
          </cell>
          <cell r="R65">
            <v>8</v>
          </cell>
        </row>
        <row r="66">
          <cell r="B66" t="str">
            <v>Lending minus repayments (exc. pvt)</v>
          </cell>
          <cell r="G66">
            <v>8.0429999999999993</v>
          </cell>
          <cell r="H66">
            <v>6.7880000000000003</v>
          </cell>
          <cell r="I66">
            <v>3.907</v>
          </cell>
          <cell r="J66">
            <v>-1.7519999999999989</v>
          </cell>
          <cell r="K66">
            <v>0.26900000000000013</v>
          </cell>
          <cell r="L66">
            <v>-15.337</v>
          </cell>
          <cell r="M66">
            <v>-4.4027854499999997</v>
          </cell>
          <cell r="N66">
            <v>-3.0869890000000026</v>
          </cell>
          <cell r="O66">
            <v>-17.329371999999978</v>
          </cell>
          <cell r="P66">
            <v>6.3</v>
          </cell>
          <cell r="Q66">
            <v>32.5</v>
          </cell>
          <cell r="R66">
            <v>8</v>
          </cell>
        </row>
        <row r="67">
          <cell r="B67" t="str">
            <v>Lending minus repayments (exc. pvt and guarantees)</v>
          </cell>
          <cell r="G67">
            <v>7.6239999999999997</v>
          </cell>
          <cell r="H67">
            <v>5.9990000000000006</v>
          </cell>
          <cell r="I67">
            <v>3.8159999999999998</v>
          </cell>
          <cell r="J67">
            <v>-3.7399999999999989</v>
          </cell>
          <cell r="K67">
            <v>-6.4139999999999997</v>
          </cell>
          <cell r="L67">
            <v>-16.315999999999999</v>
          </cell>
          <cell r="M67">
            <v>-8.2027854500000004</v>
          </cell>
          <cell r="N67">
            <v>-3.9869890000000026</v>
          </cell>
          <cell r="O67">
            <v>-21.229371999999977</v>
          </cell>
          <cell r="P67">
            <v>0</v>
          </cell>
          <cell r="Q67">
            <v>0</v>
          </cell>
          <cell r="R6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49-ERÚ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2-MF (2)"/>
      <sheetName val="313-MPSV-1"/>
      <sheetName val="313-MPSV-1 (2)"/>
      <sheetName val="313-MPSV-2"/>
      <sheetName val="314-MV-1"/>
      <sheetName val="314-MV-2"/>
      <sheetName val="314-MV-1 (2)"/>
      <sheetName val="315-MŽP"/>
      <sheetName val="317-MMR"/>
      <sheetName val="321-GA"/>
      <sheetName val="322-MPO"/>
      <sheetName val="322-MPO (2)"/>
      <sheetName val="327-MD"/>
      <sheetName val="328-ČTÚ"/>
      <sheetName val="329-MZe"/>
      <sheetName val="333-MŠMT"/>
      <sheetName val="334-MK-1"/>
      <sheetName val="334-MK-2"/>
      <sheetName val="335-MZd"/>
      <sheetName val="336-MSp"/>
      <sheetName val="338-MI"/>
      <sheetName val="343-ÚOOÚ"/>
      <sheetName val="344-ÚPV"/>
      <sheetName val="344-ÚPV (2)"/>
      <sheetName val="345-ČSÚ"/>
      <sheetName val="346-ČÚZK"/>
      <sheetName val="347-KCP"/>
      <sheetName val="348-ČBÚ"/>
      <sheetName val="349-ERÚ"/>
      <sheetName val="349-ERÚ (2)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  <sheetName val="Zkr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49-ERÚ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 FAME Data Look Up --"/>
      <sheetName val="annex A"/>
      <sheetName val="annexB"/>
      <sheetName val="annexC"/>
      <sheetName val="annexD"/>
      <sheetName val="annexE"/>
      <sheetName val="annexF"/>
      <sheetName val="annexG"/>
      <sheetName val="annexH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215"/>
  <sheetViews>
    <sheetView showGridLines="0" tabSelected="1" zoomScaleNormal="100" workbookViewId="0">
      <pane xSplit="3" ySplit="4" topLeftCell="D44" activePane="bottomRight" state="frozen"/>
      <selection activeCell="A227" activeCellId="12" sqref="A11:XFD11 A13:XFD13 A40:XFD40 A49:XFD50 A53:XFD53 A73:XFD73 A78:XFD78 A85:XFD92 A101:XFD101 A124:XFD124 A144:XFD144 A199:XFD199 A227:XFD227"/>
      <selection pane="topRight" activeCell="A227" activeCellId="12" sqref="A11:XFD11 A13:XFD13 A40:XFD40 A49:XFD50 A53:XFD53 A73:XFD73 A78:XFD78 A85:XFD92 A101:XFD101 A124:XFD124 A144:XFD144 A199:XFD199 A227:XFD227"/>
      <selection pane="bottomLeft" activeCell="A227" activeCellId="12" sqref="A11:XFD11 A13:XFD13 A40:XFD40 A49:XFD50 A53:XFD53 A73:XFD73 A78:XFD78 A85:XFD92 A101:XFD101 A124:XFD124 A144:XFD144 A199:XFD199 A227:XFD227"/>
      <selection pane="bottomRight" activeCell="E1" sqref="E1"/>
    </sheetView>
  </sheetViews>
  <sheetFormatPr defaultRowHeight="11.25" x14ac:dyDescent="0.2"/>
  <cols>
    <col min="1" max="1" width="4.42578125" style="1" customWidth="1"/>
    <col min="2" max="2" width="5" style="1" bestFit="1" customWidth="1"/>
    <col min="3" max="3" width="85.85546875" style="1" bestFit="1" customWidth="1"/>
    <col min="4" max="4" width="9.28515625" style="1" bestFit="1" customWidth="1"/>
    <col min="5" max="16384" width="9.140625" style="1"/>
  </cols>
  <sheetData>
    <row r="2" spans="2:4" ht="18" customHeight="1" x14ac:dyDescent="0.3">
      <c r="B2" s="8" t="s">
        <v>59</v>
      </c>
      <c r="C2" s="9"/>
      <c r="D2" s="18">
        <v>312</v>
      </c>
    </row>
    <row r="3" spans="2:4" ht="12" customHeight="1" x14ac:dyDescent="0.3">
      <c r="B3" s="10"/>
      <c r="C3" s="11"/>
      <c r="D3" s="19" t="s">
        <v>534</v>
      </c>
    </row>
    <row r="4" spans="2:4" ht="33.75" x14ac:dyDescent="0.2">
      <c r="B4" s="12" t="s">
        <v>0</v>
      </c>
      <c r="C4" s="13"/>
      <c r="D4" s="20" t="s">
        <v>58</v>
      </c>
    </row>
    <row r="5" spans="2:4" x14ac:dyDescent="0.2">
      <c r="B5" s="2">
        <v>1111</v>
      </c>
      <c r="C5" s="1" t="s">
        <v>69</v>
      </c>
      <c r="D5" s="21"/>
    </row>
    <row r="6" spans="2:4" x14ac:dyDescent="0.2">
      <c r="B6" s="2">
        <v>1112</v>
      </c>
      <c r="C6" s="1" t="s">
        <v>70</v>
      </c>
      <c r="D6" s="21"/>
    </row>
    <row r="7" spans="2:4" x14ac:dyDescent="0.2">
      <c r="B7" s="2">
        <v>1113</v>
      </c>
      <c r="C7" s="1" t="s">
        <v>71</v>
      </c>
      <c r="D7" s="21"/>
    </row>
    <row r="8" spans="2:4" x14ac:dyDescent="0.2">
      <c r="B8" s="2">
        <v>1121</v>
      </c>
      <c r="C8" s="3" t="s">
        <v>72</v>
      </c>
      <c r="D8" s="21"/>
    </row>
    <row r="9" spans="2:4" x14ac:dyDescent="0.2">
      <c r="B9" s="2">
        <v>1122</v>
      </c>
      <c r="C9" s="3" t="s">
        <v>136</v>
      </c>
      <c r="D9" s="21"/>
    </row>
    <row r="10" spans="2:4" x14ac:dyDescent="0.2">
      <c r="B10" s="2">
        <v>1123</v>
      </c>
      <c r="C10" s="3" t="s">
        <v>137</v>
      </c>
      <c r="D10" s="21"/>
    </row>
    <row r="11" spans="2:4" x14ac:dyDescent="0.2">
      <c r="B11" s="2">
        <v>1211</v>
      </c>
      <c r="C11" s="3" t="s">
        <v>73</v>
      </c>
      <c r="D11" s="21"/>
    </row>
    <row r="12" spans="2:4" x14ac:dyDescent="0.2">
      <c r="B12" s="2">
        <v>1221</v>
      </c>
      <c r="C12" s="1" t="s">
        <v>74</v>
      </c>
      <c r="D12" s="21"/>
    </row>
    <row r="13" spans="2:4" x14ac:dyDescent="0.2">
      <c r="B13" s="2">
        <v>1222</v>
      </c>
      <c r="C13" s="1" t="s">
        <v>75</v>
      </c>
      <c r="D13" s="21"/>
    </row>
    <row r="14" spans="2:4" x14ac:dyDescent="0.2">
      <c r="B14" s="2">
        <v>1223</v>
      </c>
      <c r="C14" s="1" t="s">
        <v>76</v>
      </c>
      <c r="D14" s="21"/>
    </row>
    <row r="15" spans="2:4" x14ac:dyDescent="0.2">
      <c r="B15" s="2">
        <v>1224</v>
      </c>
      <c r="C15" s="1" t="s">
        <v>77</v>
      </c>
      <c r="D15" s="21"/>
    </row>
    <row r="16" spans="2:4" x14ac:dyDescent="0.2">
      <c r="B16" s="2">
        <v>1225</v>
      </c>
      <c r="C16" s="1" t="s">
        <v>78</v>
      </c>
      <c r="D16" s="21"/>
    </row>
    <row r="17" spans="2:4" x14ac:dyDescent="0.2">
      <c r="B17" s="2">
        <v>1226</v>
      </c>
      <c r="C17" s="3" t="s">
        <v>138</v>
      </c>
      <c r="D17" s="21"/>
    </row>
    <row r="18" spans="2:4" x14ac:dyDescent="0.2">
      <c r="B18" s="2">
        <v>1227</v>
      </c>
      <c r="C18" s="3" t="s">
        <v>139</v>
      </c>
      <c r="D18" s="21"/>
    </row>
    <row r="19" spans="2:4" x14ac:dyDescent="0.2">
      <c r="B19" s="2">
        <v>1228</v>
      </c>
      <c r="C19" s="3" t="s">
        <v>140</v>
      </c>
      <c r="D19" s="21"/>
    </row>
    <row r="20" spans="2:4" x14ac:dyDescent="0.2">
      <c r="B20" s="2">
        <v>1229</v>
      </c>
      <c r="C20" s="3" t="s">
        <v>79</v>
      </c>
      <c r="D20" s="21"/>
    </row>
    <row r="21" spans="2:4" x14ac:dyDescent="0.2">
      <c r="B21" s="2">
        <v>1231</v>
      </c>
      <c r="C21" s="3" t="s">
        <v>80</v>
      </c>
      <c r="D21" s="21"/>
    </row>
    <row r="22" spans="2:4" x14ac:dyDescent="0.2">
      <c r="B22" s="2">
        <v>1232</v>
      </c>
      <c r="C22" s="3" t="s">
        <v>81</v>
      </c>
      <c r="D22" s="21"/>
    </row>
    <row r="23" spans="2:4" x14ac:dyDescent="0.2">
      <c r="B23" s="2">
        <v>1233</v>
      </c>
      <c r="C23" s="3" t="s">
        <v>82</v>
      </c>
      <c r="D23" s="21"/>
    </row>
    <row r="24" spans="2:4" x14ac:dyDescent="0.2">
      <c r="B24" s="2">
        <v>1234</v>
      </c>
      <c r="C24" s="3" t="s">
        <v>83</v>
      </c>
      <c r="D24" s="21"/>
    </row>
    <row r="25" spans="2:4" x14ac:dyDescent="0.2">
      <c r="B25" s="2">
        <v>1235</v>
      </c>
      <c r="C25" s="3" t="s">
        <v>56</v>
      </c>
      <c r="D25" s="21"/>
    </row>
    <row r="26" spans="2:4" x14ac:dyDescent="0.2">
      <c r="B26" s="2">
        <v>1321</v>
      </c>
      <c r="C26" s="3" t="s">
        <v>141</v>
      </c>
      <c r="D26" s="21"/>
    </row>
    <row r="27" spans="2:4" x14ac:dyDescent="0.2">
      <c r="B27" s="2">
        <v>1322</v>
      </c>
      <c r="C27" s="3" t="s">
        <v>142</v>
      </c>
      <c r="D27" s="21"/>
    </row>
    <row r="28" spans="2:4" x14ac:dyDescent="0.2">
      <c r="B28" s="2">
        <v>1323</v>
      </c>
      <c r="C28" s="3" t="s">
        <v>143</v>
      </c>
      <c r="D28" s="21"/>
    </row>
    <row r="29" spans="2:4" x14ac:dyDescent="0.2">
      <c r="B29" s="2">
        <v>1331</v>
      </c>
      <c r="C29" s="3" t="s">
        <v>144</v>
      </c>
      <c r="D29" s="21"/>
    </row>
    <row r="30" spans="2:4" x14ac:dyDescent="0.2">
      <c r="B30" s="2">
        <v>1332</v>
      </c>
      <c r="C30" s="1" t="s">
        <v>84</v>
      </c>
      <c r="D30" s="21"/>
    </row>
    <row r="31" spans="2:4" x14ac:dyDescent="0.2">
      <c r="B31" s="2">
        <v>1333</v>
      </c>
      <c r="C31" s="1" t="s">
        <v>85</v>
      </c>
      <c r="D31" s="21"/>
    </row>
    <row r="32" spans="2:4" x14ac:dyDescent="0.2">
      <c r="B32" s="2">
        <v>1334</v>
      </c>
      <c r="C32" s="1" t="s">
        <v>86</v>
      </c>
      <c r="D32" s="21"/>
    </row>
    <row r="33" spans="2:4" x14ac:dyDescent="0.2">
      <c r="B33" s="2">
        <v>1335</v>
      </c>
      <c r="C33" s="3" t="s">
        <v>145</v>
      </c>
      <c r="D33" s="21"/>
    </row>
    <row r="34" spans="2:4" x14ac:dyDescent="0.2">
      <c r="B34" s="2">
        <v>1336</v>
      </c>
      <c r="C34" s="3" t="s">
        <v>146</v>
      </c>
      <c r="D34" s="21"/>
    </row>
    <row r="35" spans="2:4" x14ac:dyDescent="0.2">
      <c r="B35" s="2">
        <v>1337</v>
      </c>
      <c r="C35" s="3" t="s">
        <v>147</v>
      </c>
      <c r="D35" s="21"/>
    </row>
    <row r="36" spans="2:4" x14ac:dyDescent="0.2">
      <c r="B36" s="2">
        <v>1338</v>
      </c>
      <c r="C36" s="3" t="s">
        <v>148</v>
      </c>
      <c r="D36" s="21"/>
    </row>
    <row r="37" spans="2:4" x14ac:dyDescent="0.2">
      <c r="B37" s="2">
        <v>1339</v>
      </c>
      <c r="C37" s="3" t="s">
        <v>149</v>
      </c>
      <c r="D37" s="21"/>
    </row>
    <row r="38" spans="2:4" x14ac:dyDescent="0.2">
      <c r="B38" s="2">
        <v>1341</v>
      </c>
      <c r="C38" s="3" t="s">
        <v>150</v>
      </c>
      <c r="D38" s="21"/>
    </row>
    <row r="39" spans="2:4" x14ac:dyDescent="0.2">
      <c r="B39" s="2">
        <v>1342</v>
      </c>
      <c r="C39" s="3" t="s">
        <v>151</v>
      </c>
      <c r="D39" s="21"/>
    </row>
    <row r="40" spans="2:4" x14ac:dyDescent="0.2">
      <c r="B40" s="2">
        <v>1343</v>
      </c>
      <c r="C40" s="3" t="s">
        <v>152</v>
      </c>
      <c r="D40" s="21"/>
    </row>
    <row r="41" spans="2:4" x14ac:dyDescent="0.2">
      <c r="B41" s="2">
        <v>1344</v>
      </c>
      <c r="C41" s="3" t="s">
        <v>153</v>
      </c>
      <c r="D41" s="21"/>
    </row>
    <row r="42" spans="2:4" x14ac:dyDescent="0.2">
      <c r="B42" s="2">
        <v>1345</v>
      </c>
      <c r="C42" s="3" t="s">
        <v>154</v>
      </c>
      <c r="D42" s="21"/>
    </row>
    <row r="43" spans="2:4" x14ac:dyDescent="0.2">
      <c r="B43" s="2">
        <v>1346</v>
      </c>
      <c r="C43" s="3" t="s">
        <v>155</v>
      </c>
      <c r="D43" s="21"/>
    </row>
    <row r="44" spans="2:4" x14ac:dyDescent="0.2">
      <c r="B44" s="2">
        <v>1348</v>
      </c>
      <c r="C44" s="5" t="s">
        <v>156</v>
      </c>
      <c r="D44" s="21"/>
    </row>
    <row r="45" spans="2:4" x14ac:dyDescent="0.2">
      <c r="B45" s="2">
        <v>1349</v>
      </c>
      <c r="C45" s="5" t="s">
        <v>157</v>
      </c>
      <c r="D45" s="21"/>
    </row>
    <row r="46" spans="2:4" x14ac:dyDescent="0.2">
      <c r="B46" s="2">
        <v>1353</v>
      </c>
      <c r="C46" s="5" t="s">
        <v>158</v>
      </c>
      <c r="D46" s="21"/>
    </row>
    <row r="47" spans="2:4" x14ac:dyDescent="0.2">
      <c r="B47" s="2">
        <v>1354</v>
      </c>
      <c r="C47" s="5" t="s">
        <v>159</v>
      </c>
      <c r="D47" s="21"/>
    </row>
    <row r="48" spans="2:4" x14ac:dyDescent="0.2">
      <c r="B48" s="2">
        <v>1356</v>
      </c>
      <c r="C48" s="5" t="s">
        <v>160</v>
      </c>
      <c r="D48" s="21"/>
    </row>
    <row r="49" spans="2:4" x14ac:dyDescent="0.2">
      <c r="B49" s="2">
        <v>1358</v>
      </c>
      <c r="C49" s="1" t="s">
        <v>87</v>
      </c>
      <c r="D49" s="21">
        <v>32000</v>
      </c>
    </row>
    <row r="50" spans="2:4" x14ac:dyDescent="0.2">
      <c r="B50" s="2">
        <v>1359</v>
      </c>
      <c r="C50" s="5" t="s">
        <v>161</v>
      </c>
      <c r="D50" s="21"/>
    </row>
    <row r="51" spans="2:4" x14ac:dyDescent="0.2">
      <c r="B51" s="2">
        <v>1361</v>
      </c>
      <c r="C51" s="1" t="s">
        <v>88</v>
      </c>
      <c r="D51" s="21">
        <v>2500</v>
      </c>
    </row>
    <row r="52" spans="2:4" x14ac:dyDescent="0.2">
      <c r="B52" s="2">
        <v>1362</v>
      </c>
      <c r="C52" s="1" t="s">
        <v>89</v>
      </c>
      <c r="D52" s="21"/>
    </row>
    <row r="53" spans="2:4" x14ac:dyDescent="0.2">
      <c r="B53" s="2">
        <v>1371</v>
      </c>
      <c r="C53" s="1" t="s">
        <v>90</v>
      </c>
      <c r="D53" s="21"/>
    </row>
    <row r="54" spans="2:4" x14ac:dyDescent="0.2">
      <c r="B54" s="2">
        <v>1372</v>
      </c>
      <c r="C54" s="3" t="s">
        <v>162</v>
      </c>
      <c r="D54" s="21"/>
    </row>
    <row r="55" spans="2:4" x14ac:dyDescent="0.2">
      <c r="B55" s="2">
        <v>1373</v>
      </c>
      <c r="C55" s="3" t="s">
        <v>163</v>
      </c>
      <c r="D55" s="21"/>
    </row>
    <row r="56" spans="2:4" x14ac:dyDescent="0.2">
      <c r="B56" s="2">
        <v>1379</v>
      </c>
      <c r="C56" s="3" t="s">
        <v>164</v>
      </c>
      <c r="D56" s="21"/>
    </row>
    <row r="57" spans="2:4" x14ac:dyDescent="0.2">
      <c r="B57" s="2">
        <v>1381</v>
      </c>
      <c r="C57" s="1" t="s">
        <v>91</v>
      </c>
      <c r="D57" s="21"/>
    </row>
    <row r="58" spans="2:4" x14ac:dyDescent="0.2">
      <c r="B58" s="2">
        <v>1382</v>
      </c>
      <c r="C58" s="3" t="s">
        <v>165</v>
      </c>
      <c r="D58" s="21"/>
    </row>
    <row r="59" spans="2:4" x14ac:dyDescent="0.2">
      <c r="B59" s="2">
        <v>1383</v>
      </c>
      <c r="C59" s="3" t="s">
        <v>166</v>
      </c>
      <c r="D59" s="21"/>
    </row>
    <row r="60" spans="2:4" x14ac:dyDescent="0.2">
      <c r="B60" s="2">
        <v>1384</v>
      </c>
      <c r="C60" s="3" t="s">
        <v>167</v>
      </c>
      <c r="D60" s="21"/>
    </row>
    <row r="61" spans="2:4" x14ac:dyDescent="0.2">
      <c r="B61" s="2">
        <v>1401</v>
      </c>
      <c r="C61" s="1" t="s">
        <v>92</v>
      </c>
      <c r="D61" s="21"/>
    </row>
    <row r="62" spans="2:4" x14ac:dyDescent="0.2">
      <c r="B62" s="2">
        <v>1409</v>
      </c>
      <c r="C62" s="3" t="s">
        <v>168</v>
      </c>
      <c r="D62" s="21"/>
    </row>
    <row r="63" spans="2:4" x14ac:dyDescent="0.2">
      <c r="B63" s="2">
        <v>1511</v>
      </c>
      <c r="C63" s="3" t="s">
        <v>169</v>
      </c>
      <c r="D63" s="21"/>
    </row>
    <row r="64" spans="2:4" x14ac:dyDescent="0.2">
      <c r="B64" s="2">
        <v>1521</v>
      </c>
      <c r="C64" s="3" t="s">
        <v>171</v>
      </c>
      <c r="D64" s="21"/>
    </row>
    <row r="65" spans="2:4" x14ac:dyDescent="0.2">
      <c r="B65" s="2">
        <v>1522</v>
      </c>
      <c r="C65" s="3" t="s">
        <v>170</v>
      </c>
      <c r="D65" s="21"/>
    </row>
    <row r="66" spans="2:4" x14ac:dyDescent="0.2">
      <c r="B66" s="2">
        <v>1523</v>
      </c>
      <c r="C66" s="3" t="s">
        <v>172</v>
      </c>
      <c r="D66" s="21"/>
    </row>
    <row r="67" spans="2:4" x14ac:dyDescent="0.2">
      <c r="B67" s="2">
        <v>1611</v>
      </c>
      <c r="C67" s="1" t="s">
        <v>60</v>
      </c>
      <c r="D67" s="21">
        <v>514577</v>
      </c>
    </row>
    <row r="68" spans="2:4" x14ac:dyDescent="0.2">
      <c r="B68" s="2">
        <v>1612</v>
      </c>
      <c r="C68" s="1" t="s">
        <v>61</v>
      </c>
      <c r="D68" s="21">
        <v>155583</v>
      </c>
    </row>
    <row r="69" spans="2:4" x14ac:dyDescent="0.2">
      <c r="B69" s="2">
        <v>1613</v>
      </c>
      <c r="C69" s="1" t="s">
        <v>62</v>
      </c>
      <c r="D69" s="21"/>
    </row>
    <row r="70" spans="2:4" x14ac:dyDescent="0.2">
      <c r="B70" s="2">
        <v>1614</v>
      </c>
      <c r="C70" s="1" t="s">
        <v>63</v>
      </c>
      <c r="D70" s="21">
        <v>50261</v>
      </c>
    </row>
    <row r="71" spans="2:4" x14ac:dyDescent="0.2">
      <c r="B71" s="2">
        <v>1617</v>
      </c>
      <c r="C71" s="1" t="s">
        <v>64</v>
      </c>
      <c r="D71" s="21">
        <v>28721</v>
      </c>
    </row>
    <row r="72" spans="2:4" x14ac:dyDescent="0.2">
      <c r="B72" s="2">
        <v>1618</v>
      </c>
      <c r="C72" s="1" t="s">
        <v>65</v>
      </c>
      <c r="D72" s="21"/>
    </row>
    <row r="73" spans="2:4" x14ac:dyDescent="0.2">
      <c r="B73" s="2">
        <v>1621</v>
      </c>
      <c r="C73" s="1" t="s">
        <v>66</v>
      </c>
      <c r="D73" s="21"/>
    </row>
    <row r="74" spans="2:4" x14ac:dyDescent="0.2">
      <c r="B74" s="2">
        <v>1627</v>
      </c>
      <c r="C74" s="1" t="s">
        <v>67</v>
      </c>
      <c r="D74" s="21"/>
    </row>
    <row r="75" spans="2:4" x14ac:dyDescent="0.2">
      <c r="B75" s="2">
        <v>1628</v>
      </c>
      <c r="C75" s="1" t="s">
        <v>68</v>
      </c>
      <c r="D75" s="21"/>
    </row>
    <row r="76" spans="2:4" x14ac:dyDescent="0.2">
      <c r="B76" s="2">
        <v>1629</v>
      </c>
      <c r="C76" s="3" t="s">
        <v>173</v>
      </c>
      <c r="D76" s="21"/>
    </row>
    <row r="77" spans="2:4" x14ac:dyDescent="0.2">
      <c r="B77" s="2">
        <v>1701</v>
      </c>
      <c r="C77" s="1" t="s">
        <v>93</v>
      </c>
      <c r="D77" s="21"/>
    </row>
    <row r="78" spans="2:4" x14ac:dyDescent="0.2">
      <c r="B78" s="2">
        <v>1702</v>
      </c>
      <c r="C78" s="1" t="s">
        <v>94</v>
      </c>
      <c r="D78" s="21"/>
    </row>
    <row r="79" spans="2:4" x14ac:dyDescent="0.2">
      <c r="B79" s="2">
        <v>1703</v>
      </c>
      <c r="C79" s="1" t="s">
        <v>95</v>
      </c>
      <c r="D79" s="21"/>
    </row>
    <row r="80" spans="2:4" x14ac:dyDescent="0.2">
      <c r="B80" s="2">
        <v>1704</v>
      </c>
      <c r="C80" s="3" t="s">
        <v>174</v>
      </c>
      <c r="D80" s="21"/>
    </row>
    <row r="81" spans="2:4" x14ac:dyDescent="0.2">
      <c r="B81" s="2">
        <v>1706</v>
      </c>
      <c r="C81" s="3" t="s">
        <v>175</v>
      </c>
      <c r="D81" s="21"/>
    </row>
    <row r="82" spans="2:4" x14ac:dyDescent="0.2">
      <c r="B82" s="2">
        <v>2111</v>
      </c>
      <c r="C82" s="1" t="s">
        <v>96</v>
      </c>
      <c r="D82" s="21">
        <v>3500</v>
      </c>
    </row>
    <row r="83" spans="2:4" x14ac:dyDescent="0.2">
      <c r="B83" s="2">
        <v>2112</v>
      </c>
      <c r="C83" s="1" t="s">
        <v>97</v>
      </c>
      <c r="D83" s="21"/>
    </row>
    <row r="84" spans="2:4" x14ac:dyDescent="0.2">
      <c r="B84" s="2">
        <v>2113</v>
      </c>
      <c r="C84" s="1" t="s">
        <v>98</v>
      </c>
      <c r="D84" s="21"/>
    </row>
    <row r="85" spans="2:4" x14ac:dyDescent="0.2">
      <c r="B85" s="2">
        <v>2115</v>
      </c>
      <c r="C85" s="3" t="s">
        <v>176</v>
      </c>
      <c r="D85" s="21"/>
    </row>
    <row r="86" spans="2:4" x14ac:dyDescent="0.2">
      <c r="B86" s="2">
        <v>2119</v>
      </c>
      <c r="C86" s="1" t="s">
        <v>1</v>
      </c>
      <c r="D86" s="21">
        <v>58000</v>
      </c>
    </row>
    <row r="87" spans="2:4" x14ac:dyDescent="0.2">
      <c r="B87" s="2">
        <v>2121</v>
      </c>
      <c r="C87" s="3" t="s">
        <v>177</v>
      </c>
      <c r="D87" s="21"/>
    </row>
    <row r="88" spans="2:4" x14ac:dyDescent="0.2">
      <c r="B88" s="2">
        <v>2122</v>
      </c>
      <c r="C88" s="1" t="s">
        <v>99</v>
      </c>
      <c r="D88" s="21"/>
    </row>
    <row r="89" spans="2:4" x14ac:dyDescent="0.2">
      <c r="B89" s="2">
        <v>2123</v>
      </c>
      <c r="C89" s="1" t="s">
        <v>100</v>
      </c>
      <c r="D89" s="21"/>
    </row>
    <row r="90" spans="2:4" x14ac:dyDescent="0.2">
      <c r="B90" s="2">
        <v>2124</v>
      </c>
      <c r="C90" s="3" t="s">
        <v>178</v>
      </c>
      <c r="D90" s="21"/>
    </row>
    <row r="91" spans="2:4" x14ac:dyDescent="0.2">
      <c r="B91" s="2">
        <v>2125</v>
      </c>
      <c r="C91" s="3" t="s">
        <v>179</v>
      </c>
      <c r="D91" s="21"/>
    </row>
    <row r="92" spans="2:4" x14ac:dyDescent="0.2">
      <c r="B92" s="2">
        <v>2129</v>
      </c>
      <c r="C92" s="1" t="s">
        <v>101</v>
      </c>
      <c r="D92" s="21"/>
    </row>
    <row r="93" spans="2:4" x14ac:dyDescent="0.2">
      <c r="B93" s="2">
        <v>2131</v>
      </c>
      <c r="C93" s="1" t="s">
        <v>102</v>
      </c>
      <c r="D93" s="21">
        <v>6</v>
      </c>
    </row>
    <row r="94" spans="2:4" x14ac:dyDescent="0.2">
      <c r="B94" s="2">
        <v>2132</v>
      </c>
      <c r="C94" s="1" t="s">
        <v>103</v>
      </c>
      <c r="D94" s="21">
        <v>700</v>
      </c>
    </row>
    <row r="95" spans="2:4" x14ac:dyDescent="0.2">
      <c r="B95" s="2">
        <v>2133</v>
      </c>
      <c r="C95" s="1" t="s">
        <v>104</v>
      </c>
      <c r="D95" s="21">
        <v>12.3</v>
      </c>
    </row>
    <row r="96" spans="2:4" x14ac:dyDescent="0.2">
      <c r="B96" s="2">
        <v>2139</v>
      </c>
      <c r="C96" s="1" t="s">
        <v>105</v>
      </c>
      <c r="D96" s="21">
        <v>17.55</v>
      </c>
    </row>
    <row r="97" spans="2:4" x14ac:dyDescent="0.2">
      <c r="B97" s="2">
        <v>2140</v>
      </c>
      <c r="C97" s="3" t="s">
        <v>180</v>
      </c>
      <c r="D97" s="21"/>
    </row>
    <row r="98" spans="2:4" x14ac:dyDescent="0.2">
      <c r="B98" s="2">
        <v>2141</v>
      </c>
      <c r="C98" s="1" t="s">
        <v>106</v>
      </c>
      <c r="D98" s="21"/>
    </row>
    <row r="99" spans="2:4" x14ac:dyDescent="0.2">
      <c r="B99" s="2">
        <v>2142</v>
      </c>
      <c r="C99" s="3" t="s">
        <v>181</v>
      </c>
      <c r="D99" s="21"/>
    </row>
    <row r="100" spans="2:4" x14ac:dyDescent="0.2">
      <c r="B100" s="2">
        <v>2143</v>
      </c>
      <c r="C100" s="1" t="s">
        <v>52</v>
      </c>
      <c r="D100" s="21"/>
    </row>
    <row r="101" spans="2:4" x14ac:dyDescent="0.2">
      <c r="B101" s="2">
        <v>2144</v>
      </c>
      <c r="C101" s="1" t="s">
        <v>107</v>
      </c>
      <c r="D101" s="21"/>
    </row>
    <row r="102" spans="2:4" x14ac:dyDescent="0.2">
      <c r="B102" s="2">
        <v>2145</v>
      </c>
      <c r="C102" s="3" t="s">
        <v>182</v>
      </c>
      <c r="D102" s="21"/>
    </row>
    <row r="103" spans="2:4" x14ac:dyDescent="0.2">
      <c r="B103" s="2">
        <v>2146</v>
      </c>
      <c r="C103" s="3" t="s">
        <v>2</v>
      </c>
      <c r="D103" s="21"/>
    </row>
    <row r="104" spans="2:4" x14ac:dyDescent="0.2">
      <c r="B104" s="2">
        <v>2147</v>
      </c>
      <c r="C104" s="3" t="s">
        <v>183</v>
      </c>
      <c r="D104" s="21"/>
    </row>
    <row r="105" spans="2:4" x14ac:dyDescent="0.2">
      <c r="B105" s="2">
        <v>2148</v>
      </c>
      <c r="C105" s="3" t="s">
        <v>184</v>
      </c>
      <c r="D105" s="21"/>
    </row>
    <row r="106" spans="2:4" x14ac:dyDescent="0.2">
      <c r="B106" s="2">
        <v>2149</v>
      </c>
      <c r="C106" s="3" t="s">
        <v>3</v>
      </c>
      <c r="D106" s="21"/>
    </row>
    <row r="107" spans="2:4" x14ac:dyDescent="0.2">
      <c r="B107" s="2">
        <v>2211</v>
      </c>
      <c r="C107" s="3" t="s">
        <v>185</v>
      </c>
      <c r="D107" s="21"/>
    </row>
    <row r="108" spans="2:4" x14ac:dyDescent="0.2">
      <c r="B108" s="2">
        <v>2212</v>
      </c>
      <c r="C108" s="1" t="s">
        <v>108</v>
      </c>
      <c r="D108" s="21">
        <v>1050000</v>
      </c>
    </row>
    <row r="109" spans="2:4" x14ac:dyDescent="0.2">
      <c r="B109" s="2">
        <v>2221</v>
      </c>
      <c r="C109" s="1" t="s">
        <v>109</v>
      </c>
      <c r="D109" s="21"/>
    </row>
    <row r="110" spans="2:4" x14ac:dyDescent="0.2">
      <c r="B110" s="2">
        <v>2222</v>
      </c>
      <c r="C110" s="1" t="s">
        <v>110</v>
      </c>
      <c r="D110" s="21"/>
    </row>
    <row r="111" spans="2:4" x14ac:dyDescent="0.2">
      <c r="B111" s="2">
        <v>2223</v>
      </c>
      <c r="C111" s="3" t="s">
        <v>186</v>
      </c>
      <c r="D111" s="21"/>
    </row>
    <row r="112" spans="2:4" x14ac:dyDescent="0.2">
      <c r="B112" s="2">
        <v>2224</v>
      </c>
      <c r="C112" s="3" t="s">
        <v>187</v>
      </c>
      <c r="D112" s="21"/>
    </row>
    <row r="113" spans="2:4" x14ac:dyDescent="0.2">
      <c r="B113" s="2">
        <v>2225</v>
      </c>
      <c r="C113" s="1" t="s">
        <v>111</v>
      </c>
      <c r="D113" s="21"/>
    </row>
    <row r="114" spans="2:4" x14ac:dyDescent="0.2">
      <c r="B114" s="2">
        <v>2226</v>
      </c>
      <c r="C114" s="3" t="s">
        <v>188</v>
      </c>
      <c r="D114" s="21"/>
    </row>
    <row r="115" spans="2:4" x14ac:dyDescent="0.2">
      <c r="B115" s="2">
        <v>2227</v>
      </c>
      <c r="C115" s="3" t="s">
        <v>189</v>
      </c>
      <c r="D115" s="21"/>
    </row>
    <row r="116" spans="2:4" x14ac:dyDescent="0.2">
      <c r="B116" s="2">
        <v>2229</v>
      </c>
      <c r="C116" s="1" t="s">
        <v>112</v>
      </c>
      <c r="D116" s="21"/>
    </row>
    <row r="117" spans="2:4" x14ac:dyDescent="0.2">
      <c r="B117" s="2">
        <v>2310</v>
      </c>
      <c r="C117" s="1" t="s">
        <v>113</v>
      </c>
      <c r="D117" s="21">
        <v>373</v>
      </c>
    </row>
    <row r="118" spans="2:4" x14ac:dyDescent="0.2">
      <c r="B118" s="2">
        <v>2321</v>
      </c>
      <c r="C118" s="1" t="s">
        <v>114</v>
      </c>
      <c r="D118" s="21"/>
    </row>
    <row r="119" spans="2:4" x14ac:dyDescent="0.2">
      <c r="B119" s="2">
        <v>2322</v>
      </c>
      <c r="C119" s="1" t="s">
        <v>115</v>
      </c>
      <c r="D119" s="21">
        <v>960</v>
      </c>
    </row>
    <row r="120" spans="2:4" x14ac:dyDescent="0.2">
      <c r="B120" s="2">
        <v>2324</v>
      </c>
      <c r="C120" s="1" t="s">
        <v>116</v>
      </c>
      <c r="D120" s="21">
        <v>26000</v>
      </c>
    </row>
    <row r="121" spans="2:4" x14ac:dyDescent="0.2">
      <c r="B121" s="2">
        <v>2325</v>
      </c>
      <c r="C121" s="3" t="s">
        <v>190</v>
      </c>
      <c r="D121" s="21"/>
    </row>
    <row r="122" spans="2:4" x14ac:dyDescent="0.2">
      <c r="B122" s="2">
        <v>2326</v>
      </c>
      <c r="C122" s="3" t="s">
        <v>191</v>
      </c>
      <c r="D122" s="21"/>
    </row>
    <row r="123" spans="2:4" x14ac:dyDescent="0.2">
      <c r="B123" s="2">
        <v>2327</v>
      </c>
      <c r="C123" s="3" t="s">
        <v>53</v>
      </c>
      <c r="D123" s="21"/>
    </row>
    <row r="124" spans="2:4" x14ac:dyDescent="0.2">
      <c r="B124" s="2">
        <v>2328</v>
      </c>
      <c r="C124" s="1" t="s">
        <v>4</v>
      </c>
      <c r="D124" s="21"/>
    </row>
    <row r="125" spans="2:4" x14ac:dyDescent="0.2">
      <c r="B125" s="2">
        <v>2329</v>
      </c>
      <c r="C125" s="1" t="s">
        <v>117</v>
      </c>
      <c r="D125" s="21">
        <v>100</v>
      </c>
    </row>
    <row r="126" spans="2:4" x14ac:dyDescent="0.2">
      <c r="B126" s="2">
        <v>2342</v>
      </c>
      <c r="C126" s="3" t="s">
        <v>192</v>
      </c>
      <c r="D126" s="21"/>
    </row>
    <row r="127" spans="2:4" x14ac:dyDescent="0.2">
      <c r="B127" s="2">
        <v>2343</v>
      </c>
      <c r="C127" s="3" t="s">
        <v>193</v>
      </c>
      <c r="D127" s="21"/>
    </row>
    <row r="128" spans="2:4" x14ac:dyDescent="0.2">
      <c r="B128" s="2">
        <v>2351</v>
      </c>
      <c r="C128" s="3" t="s">
        <v>118</v>
      </c>
      <c r="D128" s="21"/>
    </row>
    <row r="129" spans="2:4" x14ac:dyDescent="0.2">
      <c r="B129" s="2">
        <v>2352</v>
      </c>
      <c r="C129" s="1" t="s">
        <v>194</v>
      </c>
      <c r="D129" s="21"/>
    </row>
    <row r="130" spans="2:4" x14ac:dyDescent="0.2">
      <c r="B130" s="2">
        <v>2353</v>
      </c>
      <c r="C130" s="3" t="s">
        <v>195</v>
      </c>
      <c r="D130" s="21"/>
    </row>
    <row r="131" spans="2:4" x14ac:dyDescent="0.2">
      <c r="B131" s="2">
        <v>2361</v>
      </c>
      <c r="C131" s="1" t="s">
        <v>119</v>
      </c>
      <c r="D131" s="21"/>
    </row>
    <row r="132" spans="2:4" x14ac:dyDescent="0.2">
      <c r="B132" s="2">
        <v>2362</v>
      </c>
      <c r="C132" s="1" t="s">
        <v>120</v>
      </c>
      <c r="D132" s="21"/>
    </row>
    <row r="133" spans="2:4" x14ac:dyDescent="0.2">
      <c r="B133" s="2">
        <v>2391</v>
      </c>
      <c r="C133" s="3" t="s">
        <v>5</v>
      </c>
      <c r="D133" s="21"/>
    </row>
    <row r="134" spans="2:4" x14ac:dyDescent="0.2">
      <c r="B134" s="2">
        <v>2411</v>
      </c>
      <c r="C134" s="1" t="s">
        <v>121</v>
      </c>
      <c r="D134" s="21"/>
    </row>
    <row r="135" spans="2:4" x14ac:dyDescent="0.2">
      <c r="B135" s="2">
        <v>2412</v>
      </c>
      <c r="C135" s="1" t="s">
        <v>122</v>
      </c>
      <c r="D135" s="21"/>
    </row>
    <row r="136" spans="2:4" x14ac:dyDescent="0.2">
      <c r="B136" s="2">
        <v>2413</v>
      </c>
      <c r="C136" s="3" t="s">
        <v>196</v>
      </c>
      <c r="D136" s="21"/>
    </row>
    <row r="137" spans="2:4" x14ac:dyDescent="0.2">
      <c r="B137" s="2">
        <v>2414</v>
      </c>
      <c r="C137" s="3" t="s">
        <v>6</v>
      </c>
      <c r="D137" s="21"/>
    </row>
    <row r="138" spans="2:4" x14ac:dyDescent="0.2">
      <c r="B138" s="2">
        <v>2420</v>
      </c>
      <c r="C138" s="1" t="s">
        <v>123</v>
      </c>
      <c r="D138" s="21"/>
    </row>
    <row r="139" spans="2:4" x14ac:dyDescent="0.2">
      <c r="B139" s="2">
        <v>2431</v>
      </c>
      <c r="C139" s="3" t="s">
        <v>7</v>
      </c>
      <c r="D139" s="21"/>
    </row>
    <row r="140" spans="2:4" x14ac:dyDescent="0.2">
      <c r="B140" s="2">
        <v>2432</v>
      </c>
      <c r="C140" s="3" t="s">
        <v>8</v>
      </c>
      <c r="D140" s="21"/>
    </row>
    <row r="141" spans="2:4" x14ac:dyDescent="0.2">
      <c r="B141" s="2">
        <v>2433</v>
      </c>
      <c r="C141" s="3" t="s">
        <v>9</v>
      </c>
      <c r="D141" s="21"/>
    </row>
    <row r="142" spans="2:4" x14ac:dyDescent="0.2">
      <c r="B142" s="2">
        <v>2434</v>
      </c>
      <c r="C142" s="3" t="s">
        <v>197</v>
      </c>
      <c r="D142" s="21"/>
    </row>
    <row r="143" spans="2:4" x14ac:dyDescent="0.2">
      <c r="B143" s="2">
        <v>2439</v>
      </c>
      <c r="C143" s="3" t="s">
        <v>54</v>
      </c>
      <c r="D143" s="21"/>
    </row>
    <row r="144" spans="2:4" x14ac:dyDescent="0.2">
      <c r="B144" s="2">
        <v>2441</v>
      </c>
      <c r="C144" s="1" t="s">
        <v>10</v>
      </c>
      <c r="D144" s="21"/>
    </row>
    <row r="145" spans="2:4" x14ac:dyDescent="0.2">
      <c r="B145" s="2">
        <v>2442</v>
      </c>
      <c r="C145" s="3" t="s">
        <v>11</v>
      </c>
      <c r="D145" s="21"/>
    </row>
    <row r="146" spans="2:4" x14ac:dyDescent="0.2">
      <c r="B146" s="2">
        <v>2443</v>
      </c>
      <c r="C146" s="3" t="s">
        <v>12</v>
      </c>
      <c r="D146" s="21"/>
    </row>
    <row r="147" spans="2:4" x14ac:dyDescent="0.2">
      <c r="B147" s="2">
        <v>2449</v>
      </c>
      <c r="C147" s="3" t="s">
        <v>55</v>
      </c>
      <c r="D147" s="21"/>
    </row>
    <row r="148" spans="2:4" x14ac:dyDescent="0.2">
      <c r="B148" s="2">
        <v>2451</v>
      </c>
      <c r="C148" s="3" t="s">
        <v>13</v>
      </c>
      <c r="D148" s="21"/>
    </row>
    <row r="149" spans="2:4" x14ac:dyDescent="0.2">
      <c r="B149" s="2">
        <v>2452</v>
      </c>
      <c r="C149" s="3" t="s">
        <v>14</v>
      </c>
      <c r="D149" s="21"/>
    </row>
    <row r="150" spans="2:4" x14ac:dyDescent="0.2">
      <c r="B150" s="2">
        <v>2459</v>
      </c>
      <c r="C150" s="3" t="s">
        <v>15</v>
      </c>
      <c r="D150" s="21"/>
    </row>
    <row r="151" spans="2:4" x14ac:dyDescent="0.2">
      <c r="B151" s="2">
        <v>2460</v>
      </c>
      <c r="C151" s="3" t="s">
        <v>198</v>
      </c>
      <c r="D151" s="21"/>
    </row>
    <row r="152" spans="2:4" x14ac:dyDescent="0.2">
      <c r="B152" s="2">
        <v>2470</v>
      </c>
      <c r="C152" s="3" t="s">
        <v>16</v>
      </c>
      <c r="D152" s="21"/>
    </row>
    <row r="153" spans="2:4" x14ac:dyDescent="0.2">
      <c r="B153" s="2">
        <v>2481</v>
      </c>
      <c r="C153" s="3" t="s">
        <v>199</v>
      </c>
      <c r="D153" s="21"/>
    </row>
    <row r="154" spans="2:4" x14ac:dyDescent="0.2">
      <c r="B154" s="2">
        <v>2482</v>
      </c>
      <c r="C154" s="1" t="s">
        <v>124</v>
      </c>
      <c r="D154" s="21"/>
    </row>
    <row r="155" spans="2:4" x14ac:dyDescent="0.2">
      <c r="B155" s="2">
        <v>2511</v>
      </c>
      <c r="C155" s="1" t="s">
        <v>125</v>
      </c>
      <c r="D155" s="21">
        <v>2800000</v>
      </c>
    </row>
    <row r="156" spans="2:4" x14ac:dyDescent="0.2">
      <c r="B156" s="2">
        <v>2512</v>
      </c>
      <c r="C156" s="3" t="s">
        <v>200</v>
      </c>
      <c r="D156" s="21"/>
    </row>
    <row r="157" spans="2:4" x14ac:dyDescent="0.2">
      <c r="B157" s="2">
        <v>2513</v>
      </c>
      <c r="C157" s="3" t="s">
        <v>201</v>
      </c>
      <c r="D157" s="21"/>
    </row>
    <row r="158" spans="2:4" x14ac:dyDescent="0.2">
      <c r="B158" s="2">
        <v>3111</v>
      </c>
      <c r="C158" s="1" t="s">
        <v>126</v>
      </c>
      <c r="D158" s="21">
        <v>9.4</v>
      </c>
    </row>
    <row r="159" spans="2:4" x14ac:dyDescent="0.2">
      <c r="B159" s="2">
        <v>3112</v>
      </c>
      <c r="C159" s="1" t="s">
        <v>127</v>
      </c>
      <c r="D159" s="21"/>
    </row>
    <row r="160" spans="2:4" x14ac:dyDescent="0.2">
      <c r="B160" s="2">
        <v>3113</v>
      </c>
      <c r="C160" s="1" t="s">
        <v>128</v>
      </c>
      <c r="D160" s="21">
        <v>2420</v>
      </c>
    </row>
    <row r="161" spans="2:4" x14ac:dyDescent="0.2">
      <c r="B161" s="2">
        <v>3114</v>
      </c>
      <c r="C161" s="1" t="s">
        <v>129</v>
      </c>
      <c r="D161" s="21"/>
    </row>
    <row r="162" spans="2:4" x14ac:dyDescent="0.2">
      <c r="B162" s="2">
        <v>3119</v>
      </c>
      <c r="C162" s="3" t="s">
        <v>17</v>
      </c>
      <c r="D162" s="21">
        <v>7.2</v>
      </c>
    </row>
    <row r="163" spans="2:4" x14ac:dyDescent="0.2">
      <c r="B163" s="2">
        <v>3121</v>
      </c>
      <c r="C163" s="3" t="s">
        <v>18</v>
      </c>
      <c r="D163" s="21"/>
    </row>
    <row r="164" spans="2:4" x14ac:dyDescent="0.2">
      <c r="B164" s="2">
        <v>3122</v>
      </c>
      <c r="C164" s="3" t="s">
        <v>202</v>
      </c>
      <c r="D164" s="21"/>
    </row>
    <row r="165" spans="2:4" x14ac:dyDescent="0.2">
      <c r="B165" s="2">
        <v>3129</v>
      </c>
      <c r="C165" s="3" t="s">
        <v>19</v>
      </c>
      <c r="D165" s="21"/>
    </row>
    <row r="166" spans="2:4" x14ac:dyDescent="0.2">
      <c r="B166" s="2">
        <v>3201</v>
      </c>
      <c r="C166" s="3" t="s">
        <v>203</v>
      </c>
      <c r="D166" s="21"/>
    </row>
    <row r="167" spans="2:4" x14ac:dyDescent="0.2">
      <c r="B167" s="2">
        <v>3202</v>
      </c>
      <c r="C167" s="1" t="s">
        <v>130</v>
      </c>
      <c r="D167" s="21"/>
    </row>
    <row r="168" spans="2:4" x14ac:dyDescent="0.2">
      <c r="B168" s="2">
        <v>3203</v>
      </c>
      <c r="C168" s="3" t="s">
        <v>204</v>
      </c>
      <c r="D168" s="21"/>
    </row>
    <row r="169" spans="2:4" x14ac:dyDescent="0.2">
      <c r="B169" s="2">
        <v>3209</v>
      </c>
      <c r="C169" s="1" t="s">
        <v>131</v>
      </c>
      <c r="D169" s="21"/>
    </row>
    <row r="170" spans="2:4" x14ac:dyDescent="0.2">
      <c r="B170" s="2">
        <v>4111</v>
      </c>
      <c r="C170" s="3" t="s">
        <v>20</v>
      </c>
      <c r="D170" s="21"/>
    </row>
    <row r="171" spans="2:4" x14ac:dyDescent="0.2">
      <c r="B171" s="2">
        <v>4112</v>
      </c>
      <c r="C171" s="3" t="s">
        <v>21</v>
      </c>
      <c r="D171" s="21"/>
    </row>
    <row r="172" spans="2:4" x14ac:dyDescent="0.2">
      <c r="B172" s="2">
        <v>4113</v>
      </c>
      <c r="C172" s="3" t="s">
        <v>22</v>
      </c>
      <c r="D172" s="21"/>
    </row>
    <row r="173" spans="2:4" x14ac:dyDescent="0.2">
      <c r="B173" s="2">
        <v>4114</v>
      </c>
      <c r="C173" s="3" t="s">
        <v>23</v>
      </c>
      <c r="D173" s="21"/>
    </row>
    <row r="174" spans="2:4" x14ac:dyDescent="0.2">
      <c r="B174" s="2">
        <v>4115</v>
      </c>
      <c r="C174" s="3" t="s">
        <v>205</v>
      </c>
      <c r="D174" s="21"/>
    </row>
    <row r="175" spans="2:4" x14ac:dyDescent="0.2">
      <c r="B175" s="2">
        <v>4116</v>
      </c>
      <c r="C175" s="3" t="s">
        <v>24</v>
      </c>
      <c r="D175" s="21"/>
    </row>
    <row r="176" spans="2:4" x14ac:dyDescent="0.2">
      <c r="B176" s="2">
        <v>4118</v>
      </c>
      <c r="C176" s="1" t="s">
        <v>25</v>
      </c>
      <c r="D176" s="21"/>
    </row>
    <row r="177" spans="2:4" x14ac:dyDescent="0.2">
      <c r="B177" s="2">
        <v>4119</v>
      </c>
      <c r="C177" s="3" t="s">
        <v>26</v>
      </c>
      <c r="D177" s="21"/>
    </row>
    <row r="178" spans="2:4" x14ac:dyDescent="0.2">
      <c r="B178" s="2">
        <v>4121</v>
      </c>
      <c r="C178" s="3" t="s">
        <v>27</v>
      </c>
      <c r="D178" s="21"/>
    </row>
    <row r="179" spans="2:4" x14ac:dyDescent="0.2">
      <c r="B179" s="2">
        <v>4122</v>
      </c>
      <c r="C179" s="3" t="s">
        <v>28</v>
      </c>
      <c r="D179" s="21"/>
    </row>
    <row r="180" spans="2:4" x14ac:dyDescent="0.2">
      <c r="B180" s="2">
        <v>4129</v>
      </c>
      <c r="C180" s="3" t="s">
        <v>29</v>
      </c>
      <c r="D180" s="21"/>
    </row>
    <row r="181" spans="2:4" x14ac:dyDescent="0.2">
      <c r="B181" s="2">
        <v>4131</v>
      </c>
      <c r="C181" s="3" t="s">
        <v>206</v>
      </c>
      <c r="D181" s="21"/>
    </row>
    <row r="182" spans="2:4" x14ac:dyDescent="0.2">
      <c r="B182" s="2">
        <v>4132</v>
      </c>
      <c r="C182" s="1" t="s">
        <v>132</v>
      </c>
      <c r="D182" s="21">
        <v>3042</v>
      </c>
    </row>
    <row r="183" spans="2:4" x14ac:dyDescent="0.2">
      <c r="B183" s="2">
        <v>4133</v>
      </c>
      <c r="C183" s="3" t="s">
        <v>207</v>
      </c>
      <c r="D183" s="21"/>
    </row>
    <row r="184" spans="2:4" x14ac:dyDescent="0.2">
      <c r="B184" s="2">
        <v>4134</v>
      </c>
      <c r="C184" s="3" t="s">
        <v>30</v>
      </c>
      <c r="D184" s="21"/>
    </row>
    <row r="185" spans="2:4" x14ac:dyDescent="0.2">
      <c r="B185" s="2">
        <v>4135</v>
      </c>
      <c r="C185" s="3" t="s">
        <v>31</v>
      </c>
      <c r="D185" s="21">
        <v>5000</v>
      </c>
    </row>
    <row r="186" spans="2:4" x14ac:dyDescent="0.2">
      <c r="B186" s="2">
        <v>4136</v>
      </c>
      <c r="C186" s="3" t="s">
        <v>208</v>
      </c>
      <c r="D186" s="21"/>
    </row>
    <row r="187" spans="2:4" x14ac:dyDescent="0.2">
      <c r="B187" s="2">
        <v>4137</v>
      </c>
      <c r="C187" s="3" t="s">
        <v>209</v>
      </c>
      <c r="D187" s="21"/>
    </row>
    <row r="188" spans="2:4" x14ac:dyDescent="0.2">
      <c r="B188" s="2">
        <v>4138</v>
      </c>
      <c r="C188" s="3" t="s">
        <v>50</v>
      </c>
      <c r="D188" s="21"/>
    </row>
    <row r="189" spans="2:4" x14ac:dyDescent="0.2">
      <c r="B189" s="2">
        <v>4139</v>
      </c>
      <c r="C189" s="3" t="s">
        <v>32</v>
      </c>
      <c r="D189" s="21"/>
    </row>
    <row r="190" spans="2:4" x14ac:dyDescent="0.2">
      <c r="B190" s="2">
        <v>4140</v>
      </c>
      <c r="C190" s="3" t="s">
        <v>51</v>
      </c>
      <c r="D190" s="21"/>
    </row>
    <row r="191" spans="2:4" x14ac:dyDescent="0.2">
      <c r="B191" s="2">
        <v>4151</v>
      </c>
      <c r="C191" s="1" t="s">
        <v>133</v>
      </c>
      <c r="D191" s="21">
        <v>49500</v>
      </c>
    </row>
    <row r="192" spans="2:4" x14ac:dyDescent="0.2">
      <c r="B192" s="2">
        <v>4152</v>
      </c>
      <c r="C192" s="1" t="s">
        <v>134</v>
      </c>
      <c r="D192" s="21"/>
    </row>
    <row r="193" spans="2:4" x14ac:dyDescent="0.2">
      <c r="B193" s="2">
        <v>4153</v>
      </c>
      <c r="C193" s="1" t="s">
        <v>135</v>
      </c>
      <c r="D193" s="21"/>
    </row>
    <row r="194" spans="2:4" x14ac:dyDescent="0.2">
      <c r="B194" s="2">
        <v>4155</v>
      </c>
      <c r="C194" s="3" t="s">
        <v>33</v>
      </c>
      <c r="D194" s="21"/>
    </row>
    <row r="195" spans="2:4" x14ac:dyDescent="0.2">
      <c r="B195" s="2">
        <v>4156</v>
      </c>
      <c r="C195" s="3" t="s">
        <v>34</v>
      </c>
      <c r="D195" s="21"/>
    </row>
    <row r="196" spans="2:4" x14ac:dyDescent="0.2">
      <c r="B196" s="2">
        <v>4159</v>
      </c>
      <c r="C196" s="3" t="s">
        <v>35</v>
      </c>
      <c r="D196" s="21"/>
    </row>
    <row r="197" spans="2:4" x14ac:dyDescent="0.2">
      <c r="B197" s="2">
        <v>4160</v>
      </c>
      <c r="C197" s="3" t="s">
        <v>36</v>
      </c>
      <c r="D197" s="21"/>
    </row>
    <row r="198" spans="2:4" x14ac:dyDescent="0.2">
      <c r="B198" s="2">
        <v>4211</v>
      </c>
      <c r="C198" s="3" t="s">
        <v>37</v>
      </c>
      <c r="D198" s="21"/>
    </row>
    <row r="199" spans="2:4" x14ac:dyDescent="0.2">
      <c r="B199" s="2">
        <v>4212</v>
      </c>
      <c r="C199" s="3" t="s">
        <v>38</v>
      </c>
      <c r="D199" s="21"/>
    </row>
    <row r="200" spans="2:4" x14ac:dyDescent="0.2">
      <c r="B200" s="2">
        <v>4213</v>
      </c>
      <c r="C200" s="3" t="s">
        <v>39</v>
      </c>
      <c r="D200" s="21"/>
    </row>
    <row r="201" spans="2:4" x14ac:dyDescent="0.2">
      <c r="B201" s="2">
        <v>4214</v>
      </c>
      <c r="C201" s="3" t="s">
        <v>40</v>
      </c>
      <c r="D201" s="21"/>
    </row>
    <row r="202" spans="2:4" x14ac:dyDescent="0.2">
      <c r="B202" s="2">
        <v>4216</v>
      </c>
      <c r="C202" s="3" t="s">
        <v>41</v>
      </c>
      <c r="D202" s="21"/>
    </row>
    <row r="203" spans="2:4" x14ac:dyDescent="0.2">
      <c r="B203" s="2">
        <v>4218</v>
      </c>
      <c r="C203" s="1" t="s">
        <v>42</v>
      </c>
      <c r="D203" s="21"/>
    </row>
    <row r="204" spans="2:4" x14ac:dyDescent="0.2">
      <c r="B204" s="2">
        <v>4219</v>
      </c>
      <c r="C204" s="3" t="s">
        <v>210</v>
      </c>
      <c r="D204" s="21"/>
    </row>
    <row r="205" spans="2:4" x14ac:dyDescent="0.2">
      <c r="B205" s="2">
        <v>4221</v>
      </c>
      <c r="C205" s="3" t="s">
        <v>43</v>
      </c>
      <c r="D205" s="21"/>
    </row>
    <row r="206" spans="2:4" x14ac:dyDescent="0.2">
      <c r="B206" s="2">
        <v>4222</v>
      </c>
      <c r="C206" s="3" t="s">
        <v>44</v>
      </c>
      <c r="D206" s="21"/>
    </row>
    <row r="207" spans="2:4" x14ac:dyDescent="0.2">
      <c r="B207" s="2">
        <v>4229</v>
      </c>
      <c r="C207" s="3" t="s">
        <v>211</v>
      </c>
      <c r="D207" s="21"/>
    </row>
    <row r="208" spans="2:4" x14ac:dyDescent="0.2">
      <c r="B208" s="2">
        <v>4231</v>
      </c>
      <c r="C208" s="3" t="s">
        <v>212</v>
      </c>
      <c r="D208" s="21"/>
    </row>
    <row r="209" spans="2:26" ht="12" x14ac:dyDescent="0.2">
      <c r="B209" s="2">
        <v>4232</v>
      </c>
      <c r="C209" s="3" t="s">
        <v>213</v>
      </c>
      <c r="D209" s="21"/>
      <c r="E209" s="7"/>
      <c r="F209" s="7"/>
      <c r="G209" s="7"/>
      <c r="H209" s="7"/>
      <c r="I209" s="7"/>
    </row>
    <row r="210" spans="2:26" x14ac:dyDescent="0.2">
      <c r="B210" s="2">
        <v>4233</v>
      </c>
      <c r="C210" s="3" t="s">
        <v>45</v>
      </c>
      <c r="D210" s="21">
        <v>2203.645</v>
      </c>
    </row>
    <row r="211" spans="2:26" x14ac:dyDescent="0.2">
      <c r="B211" s="2"/>
      <c r="C211" s="3" t="s">
        <v>57</v>
      </c>
      <c r="D211" s="21"/>
    </row>
    <row r="212" spans="2:26" x14ac:dyDescent="0.2">
      <c r="B212" s="2">
        <v>4234</v>
      </c>
      <c r="C212" s="3" t="s">
        <v>46</v>
      </c>
      <c r="D212" s="21"/>
    </row>
    <row r="213" spans="2:26" x14ac:dyDescent="0.2">
      <c r="B213" s="2">
        <v>4235</v>
      </c>
      <c r="C213" s="3" t="s">
        <v>47</v>
      </c>
      <c r="D213" s="21"/>
    </row>
    <row r="214" spans="2:26" x14ac:dyDescent="0.2">
      <c r="B214" s="6">
        <v>4240</v>
      </c>
      <c r="C214" s="14" t="s">
        <v>48</v>
      </c>
      <c r="D214" s="22"/>
    </row>
    <row r="215" spans="2:26" ht="12" x14ac:dyDescent="0.2">
      <c r="B215" s="15" t="s">
        <v>49</v>
      </c>
      <c r="C215" s="16"/>
      <c r="D215" s="17">
        <f>SUM(D5:D210,D212:D214)</f>
        <v>4785493.0949999997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</sheetData>
  <pageMargins left="0.78740157499999996" right="0.78740157499999996" top="0.984251969" bottom="0.984251969" header="0.4921259845" footer="0.4921259845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95"/>
  <sheetViews>
    <sheetView showGridLines="0" view="pageBreakPreview" zoomScaleNormal="100" zoomScaleSheetLayoutView="100" workbookViewId="0">
      <pane xSplit="3" ySplit="4" topLeftCell="D5" activePane="bottomRight" state="frozen"/>
      <selection activeCell="C199" sqref="C199"/>
      <selection pane="topRight" activeCell="C199" sqref="C199"/>
      <selection pane="bottomLeft" activeCell="C199" sqref="C199"/>
      <selection pane="bottomRight" activeCell="F1" sqref="F1"/>
    </sheetView>
  </sheetViews>
  <sheetFormatPr defaultRowHeight="11.25" x14ac:dyDescent="0.2"/>
  <cols>
    <col min="1" max="1" width="4.42578125" style="1" customWidth="1"/>
    <col min="2" max="2" width="5" style="1" bestFit="1" customWidth="1"/>
    <col min="3" max="3" width="85.85546875" style="1" bestFit="1" customWidth="1"/>
    <col min="4" max="4" width="9.85546875" style="1" customWidth="1"/>
    <col min="5" max="5" width="9.28515625" style="1" bestFit="1" customWidth="1"/>
    <col min="6" max="16384" width="9.140625" style="1"/>
  </cols>
  <sheetData>
    <row r="2" spans="2:5" x14ac:dyDescent="0.2">
      <c r="B2" s="98" t="s">
        <v>214</v>
      </c>
      <c r="C2" s="99"/>
      <c r="D2" s="23">
        <v>312</v>
      </c>
      <c r="E2" s="24">
        <v>312</v>
      </c>
    </row>
    <row r="3" spans="2:5" x14ac:dyDescent="0.2">
      <c r="B3" s="100"/>
      <c r="C3" s="101"/>
      <c r="D3" s="25" t="s">
        <v>534</v>
      </c>
      <c r="E3" s="26"/>
    </row>
    <row r="4" spans="2:5" ht="45" x14ac:dyDescent="0.2">
      <c r="B4" s="102" t="s">
        <v>0</v>
      </c>
      <c r="C4" s="103"/>
      <c r="D4" s="27" t="s">
        <v>58</v>
      </c>
      <c r="E4" s="28" t="s">
        <v>215</v>
      </c>
    </row>
    <row r="5" spans="2:5" ht="12.75" customHeight="1" x14ac:dyDescent="0.2">
      <c r="B5" s="2">
        <v>5011</v>
      </c>
      <c r="C5" s="3" t="s">
        <v>216</v>
      </c>
      <c r="D5" s="29">
        <v>590350</v>
      </c>
      <c r="E5" s="30"/>
    </row>
    <row r="6" spans="2:5" ht="12.75" customHeight="1" x14ac:dyDescent="0.2">
      <c r="B6" s="2">
        <v>5012</v>
      </c>
      <c r="C6" s="3" t="s">
        <v>217</v>
      </c>
      <c r="D6" s="31">
        <v>2381231</v>
      </c>
      <c r="E6" s="32"/>
    </row>
    <row r="7" spans="2:5" ht="12.75" customHeight="1" x14ac:dyDescent="0.2">
      <c r="B7" s="2">
        <v>5013</v>
      </c>
      <c r="C7" s="3" t="s">
        <v>218</v>
      </c>
      <c r="D7" s="31"/>
      <c r="E7" s="32"/>
    </row>
    <row r="8" spans="2:5" ht="12.75" customHeight="1" x14ac:dyDescent="0.2">
      <c r="B8" s="2">
        <v>5014</v>
      </c>
      <c r="C8" s="3" t="s">
        <v>219</v>
      </c>
      <c r="D8" s="31"/>
      <c r="E8" s="32"/>
    </row>
    <row r="9" spans="2:5" ht="12.75" customHeight="1" x14ac:dyDescent="0.2">
      <c r="B9" s="2">
        <v>5019</v>
      </c>
      <c r="C9" s="3" t="s">
        <v>220</v>
      </c>
      <c r="D9" s="31"/>
      <c r="E9" s="32"/>
    </row>
    <row r="10" spans="2:5" ht="12.75" customHeight="1" x14ac:dyDescent="0.2">
      <c r="B10" s="2">
        <v>5021</v>
      </c>
      <c r="C10" s="3" t="s">
        <v>221</v>
      </c>
      <c r="D10" s="31">
        <v>6231</v>
      </c>
      <c r="E10" s="32"/>
    </row>
    <row r="11" spans="2:5" ht="12.75" customHeight="1" x14ac:dyDescent="0.2">
      <c r="B11" s="2">
        <v>5022</v>
      </c>
      <c r="C11" s="3" t="s">
        <v>222</v>
      </c>
      <c r="D11" s="31"/>
      <c r="E11" s="32"/>
    </row>
    <row r="12" spans="2:5" ht="12.75" customHeight="1" x14ac:dyDescent="0.2">
      <c r="B12" s="2">
        <v>5023</v>
      </c>
      <c r="C12" s="3" t="s">
        <v>223</v>
      </c>
      <c r="D12" s="31"/>
      <c r="E12" s="32"/>
    </row>
    <row r="13" spans="2:5" ht="12.75" customHeight="1" x14ac:dyDescent="0.2">
      <c r="B13" s="2">
        <v>5024</v>
      </c>
      <c r="C13" s="3" t="s">
        <v>224</v>
      </c>
      <c r="D13" s="31">
        <v>1000</v>
      </c>
      <c r="E13" s="32"/>
    </row>
    <row r="14" spans="2:5" ht="12.75" customHeight="1" x14ac:dyDescent="0.2">
      <c r="B14" s="2">
        <v>5025</v>
      </c>
      <c r="C14" s="1" t="s">
        <v>225</v>
      </c>
      <c r="D14" s="31"/>
      <c r="E14" s="32"/>
    </row>
    <row r="15" spans="2:5" ht="12.75" customHeight="1" x14ac:dyDescent="0.2">
      <c r="B15" s="2">
        <v>5026</v>
      </c>
      <c r="C15" s="3" t="s">
        <v>226</v>
      </c>
      <c r="D15" s="31"/>
      <c r="E15" s="32"/>
    </row>
    <row r="16" spans="2:5" ht="12.75" customHeight="1" x14ac:dyDescent="0.2">
      <c r="B16" s="2">
        <v>5027</v>
      </c>
      <c r="C16" s="1" t="s">
        <v>227</v>
      </c>
      <c r="D16" s="31"/>
      <c r="E16" s="32"/>
    </row>
    <row r="17" spans="2:5" ht="12.75" customHeight="1" x14ac:dyDescent="0.2">
      <c r="B17" s="2">
        <v>5028</v>
      </c>
      <c r="C17" s="1" t="s">
        <v>228</v>
      </c>
      <c r="D17" s="31">
        <v>2122</v>
      </c>
      <c r="E17" s="32"/>
    </row>
    <row r="18" spans="2:5" ht="12.75" customHeight="1" x14ac:dyDescent="0.2">
      <c r="B18" s="2">
        <v>5029</v>
      </c>
      <c r="C18" s="1" t="s">
        <v>229</v>
      </c>
      <c r="D18" s="31">
        <v>545</v>
      </c>
      <c r="E18" s="32"/>
    </row>
    <row r="19" spans="2:5" ht="12.75" customHeight="1" x14ac:dyDescent="0.2">
      <c r="B19" s="2">
        <v>5031</v>
      </c>
      <c r="C19" s="1" t="s">
        <v>230</v>
      </c>
      <c r="D19" s="31">
        <v>739271</v>
      </c>
      <c r="E19" s="32"/>
    </row>
    <row r="20" spans="2:5" ht="12.75" customHeight="1" x14ac:dyDescent="0.2">
      <c r="B20" s="2">
        <v>5032</v>
      </c>
      <c r="C20" s="1" t="s">
        <v>231</v>
      </c>
      <c r="D20" s="31">
        <v>268284</v>
      </c>
      <c r="E20" s="32"/>
    </row>
    <row r="21" spans="2:5" ht="12.75" customHeight="1" x14ac:dyDescent="0.2">
      <c r="B21" s="2">
        <v>5038</v>
      </c>
      <c r="C21" s="3" t="s">
        <v>232</v>
      </c>
      <c r="D21" s="31"/>
      <c r="E21" s="32"/>
    </row>
    <row r="22" spans="2:5" ht="12.75" customHeight="1" x14ac:dyDescent="0.2">
      <c r="B22" s="2">
        <v>5039</v>
      </c>
      <c r="C22" s="5" t="s">
        <v>233</v>
      </c>
      <c r="D22" s="31"/>
      <c r="E22" s="32"/>
    </row>
    <row r="23" spans="2:5" ht="12.75" customHeight="1" x14ac:dyDescent="0.2">
      <c r="B23" s="2">
        <v>5041</v>
      </c>
      <c r="C23" s="3" t="s">
        <v>234</v>
      </c>
      <c r="D23" s="31">
        <v>80</v>
      </c>
      <c r="E23" s="32"/>
    </row>
    <row r="24" spans="2:5" ht="12.75" customHeight="1" x14ac:dyDescent="0.2">
      <c r="B24" s="2">
        <v>5042</v>
      </c>
      <c r="C24" s="3" t="s">
        <v>235</v>
      </c>
      <c r="D24" s="31">
        <v>2300</v>
      </c>
      <c r="E24" s="32"/>
    </row>
    <row r="25" spans="2:5" ht="12.75" customHeight="1" x14ac:dyDescent="0.2">
      <c r="B25" s="2">
        <v>5051</v>
      </c>
      <c r="C25" s="1" t="s">
        <v>236</v>
      </c>
      <c r="D25" s="31"/>
      <c r="E25" s="32"/>
    </row>
    <row r="26" spans="2:5" ht="12.75" customHeight="1" x14ac:dyDescent="0.2">
      <c r="B26" s="2">
        <v>5061</v>
      </c>
      <c r="C26" s="1" t="s">
        <v>237</v>
      </c>
      <c r="D26" s="31"/>
      <c r="E26" s="32"/>
    </row>
    <row r="27" spans="2:5" ht="12.75" customHeight="1" x14ac:dyDescent="0.2">
      <c r="B27" s="2">
        <v>5122</v>
      </c>
      <c r="C27" s="1" t="s">
        <v>238</v>
      </c>
      <c r="D27" s="31">
        <v>10</v>
      </c>
      <c r="E27" s="32"/>
    </row>
    <row r="28" spans="2:5" ht="12.75" customHeight="1" x14ac:dyDescent="0.2">
      <c r="B28" s="2">
        <v>5123</v>
      </c>
      <c r="C28" s="1" t="s">
        <v>239</v>
      </c>
      <c r="D28" s="31">
        <v>2150</v>
      </c>
      <c r="E28" s="32"/>
    </row>
    <row r="29" spans="2:5" ht="12.75" customHeight="1" x14ac:dyDescent="0.2">
      <c r="B29" s="33">
        <v>5131</v>
      </c>
      <c r="C29" s="1" t="s">
        <v>240</v>
      </c>
      <c r="D29" s="31">
        <v>5000</v>
      </c>
      <c r="E29" s="32"/>
    </row>
    <row r="30" spans="2:5" ht="12.75" customHeight="1" x14ac:dyDescent="0.2">
      <c r="B30" s="33">
        <v>5132</v>
      </c>
      <c r="C30" s="1" t="s">
        <v>241</v>
      </c>
      <c r="D30" s="31">
        <v>2700</v>
      </c>
      <c r="E30" s="32"/>
    </row>
    <row r="31" spans="2:5" ht="12.75" customHeight="1" x14ac:dyDescent="0.2">
      <c r="B31" s="33">
        <v>5133</v>
      </c>
      <c r="C31" s="1" t="s">
        <v>242</v>
      </c>
      <c r="D31" s="31">
        <v>800</v>
      </c>
      <c r="E31" s="32"/>
    </row>
    <row r="32" spans="2:5" ht="12.75" customHeight="1" x14ac:dyDescent="0.2">
      <c r="B32" s="33">
        <v>5134</v>
      </c>
      <c r="C32" s="1" t="s">
        <v>243</v>
      </c>
      <c r="D32" s="31">
        <v>35100</v>
      </c>
      <c r="E32" s="32"/>
    </row>
    <row r="33" spans="2:5" ht="12.75" customHeight="1" x14ac:dyDescent="0.2">
      <c r="B33" s="33">
        <v>5135</v>
      </c>
      <c r="C33" s="1" t="s">
        <v>244</v>
      </c>
      <c r="D33" s="31"/>
      <c r="E33" s="32"/>
    </row>
    <row r="34" spans="2:5" ht="12.75" customHeight="1" x14ac:dyDescent="0.2">
      <c r="B34" s="33">
        <v>5136</v>
      </c>
      <c r="C34" s="1" t="s">
        <v>245</v>
      </c>
      <c r="D34" s="31">
        <v>250</v>
      </c>
      <c r="E34" s="32"/>
    </row>
    <row r="35" spans="2:5" ht="12.75" customHeight="1" x14ac:dyDescent="0.2">
      <c r="B35" s="33">
        <v>5137</v>
      </c>
      <c r="C35" s="1" t="s">
        <v>246</v>
      </c>
      <c r="D35" s="31">
        <v>9500</v>
      </c>
      <c r="E35" s="32"/>
    </row>
    <row r="36" spans="2:5" ht="12.75" customHeight="1" x14ac:dyDescent="0.2">
      <c r="B36" s="33">
        <v>5138</v>
      </c>
      <c r="C36" s="1" t="s">
        <v>247</v>
      </c>
      <c r="D36" s="31"/>
      <c r="E36" s="32"/>
    </row>
    <row r="37" spans="2:5" ht="12.75" customHeight="1" x14ac:dyDescent="0.2">
      <c r="B37" s="33">
        <v>5139</v>
      </c>
      <c r="C37" s="1" t="s">
        <v>248</v>
      </c>
      <c r="D37" s="31">
        <v>42500</v>
      </c>
      <c r="E37" s="32"/>
    </row>
    <row r="38" spans="2:5" ht="12.75" customHeight="1" x14ac:dyDescent="0.2">
      <c r="B38" s="33">
        <v>5141</v>
      </c>
      <c r="C38" s="1" t="s">
        <v>249</v>
      </c>
      <c r="D38" s="31">
        <v>1</v>
      </c>
      <c r="E38" s="32"/>
    </row>
    <row r="39" spans="2:5" ht="12.75" customHeight="1" x14ac:dyDescent="0.2">
      <c r="B39" s="33">
        <v>5142</v>
      </c>
      <c r="C39" s="1" t="s">
        <v>250</v>
      </c>
      <c r="D39" s="31">
        <v>600</v>
      </c>
      <c r="E39" s="32"/>
    </row>
    <row r="40" spans="2:5" ht="12.75" customHeight="1" x14ac:dyDescent="0.2">
      <c r="B40" s="33">
        <v>5143</v>
      </c>
      <c r="C40" s="1" t="s">
        <v>251</v>
      </c>
      <c r="D40" s="31"/>
      <c r="E40" s="32"/>
    </row>
    <row r="41" spans="2:5" ht="12.75" customHeight="1" x14ac:dyDescent="0.2">
      <c r="B41" s="33">
        <v>5144</v>
      </c>
      <c r="C41" s="1" t="s">
        <v>252</v>
      </c>
      <c r="D41" s="31"/>
      <c r="E41" s="32"/>
    </row>
    <row r="42" spans="2:5" ht="12.75" customHeight="1" x14ac:dyDescent="0.2">
      <c r="B42" s="33">
        <v>5145</v>
      </c>
      <c r="C42" s="3" t="s">
        <v>253</v>
      </c>
      <c r="D42" s="31"/>
      <c r="E42" s="32"/>
    </row>
    <row r="43" spans="2:5" ht="12.75" customHeight="1" x14ac:dyDescent="0.2">
      <c r="B43" s="33">
        <v>5146</v>
      </c>
      <c r="C43" s="3" t="s">
        <v>254</v>
      </c>
      <c r="D43" s="31"/>
      <c r="E43" s="32"/>
    </row>
    <row r="44" spans="2:5" ht="12.75" customHeight="1" x14ac:dyDescent="0.2">
      <c r="B44" s="33">
        <v>5147</v>
      </c>
      <c r="C44" s="3" t="s">
        <v>255</v>
      </c>
      <c r="D44" s="31"/>
      <c r="E44" s="32"/>
    </row>
    <row r="45" spans="2:5" ht="12.75" customHeight="1" x14ac:dyDescent="0.2">
      <c r="B45" s="33">
        <v>5148</v>
      </c>
      <c r="C45" s="3" t="s">
        <v>256</v>
      </c>
      <c r="D45" s="31"/>
      <c r="E45" s="32"/>
    </row>
    <row r="46" spans="2:5" ht="12.75" customHeight="1" x14ac:dyDescent="0.2">
      <c r="B46" s="33">
        <v>5149</v>
      </c>
      <c r="C46" s="5" t="s">
        <v>257</v>
      </c>
      <c r="D46" s="31"/>
      <c r="E46" s="32"/>
    </row>
    <row r="47" spans="2:5" ht="12.75" customHeight="1" x14ac:dyDescent="0.2">
      <c r="B47" s="33">
        <v>5151</v>
      </c>
      <c r="C47" s="1" t="s">
        <v>258</v>
      </c>
      <c r="D47" s="31">
        <v>9160</v>
      </c>
      <c r="E47" s="32"/>
    </row>
    <row r="48" spans="2:5" ht="12.75" customHeight="1" x14ac:dyDescent="0.2">
      <c r="B48" s="33">
        <v>5152</v>
      </c>
      <c r="C48" s="1" t="s">
        <v>259</v>
      </c>
      <c r="D48" s="31">
        <v>24790</v>
      </c>
      <c r="E48" s="32"/>
    </row>
    <row r="49" spans="2:5" ht="12.75" customHeight="1" x14ac:dyDescent="0.2">
      <c r="B49" s="33">
        <v>5153</v>
      </c>
      <c r="C49" s="1" t="s">
        <v>260</v>
      </c>
      <c r="D49" s="31">
        <v>10800</v>
      </c>
      <c r="E49" s="32"/>
    </row>
    <row r="50" spans="2:5" ht="12.75" customHeight="1" x14ac:dyDescent="0.2">
      <c r="B50" s="33">
        <v>5154</v>
      </c>
      <c r="C50" s="1" t="s">
        <v>261</v>
      </c>
      <c r="D50" s="31">
        <v>34000</v>
      </c>
      <c r="E50" s="32"/>
    </row>
    <row r="51" spans="2:5" ht="12.75" customHeight="1" x14ac:dyDescent="0.2">
      <c r="B51" s="33">
        <v>5155</v>
      </c>
      <c r="C51" s="1" t="s">
        <v>262</v>
      </c>
      <c r="D51" s="31">
        <v>170</v>
      </c>
      <c r="E51" s="32"/>
    </row>
    <row r="52" spans="2:5" ht="12.75" customHeight="1" x14ac:dyDescent="0.2">
      <c r="B52" s="33">
        <v>5156</v>
      </c>
      <c r="C52" s="1" t="s">
        <v>263</v>
      </c>
      <c r="D52" s="31">
        <v>24700</v>
      </c>
      <c r="E52" s="32"/>
    </row>
    <row r="53" spans="2:5" ht="12.75" customHeight="1" x14ac:dyDescent="0.2">
      <c r="B53" s="33">
        <v>5157</v>
      </c>
      <c r="C53" s="1" t="s">
        <v>264</v>
      </c>
      <c r="D53" s="31">
        <v>100</v>
      </c>
      <c r="E53" s="32"/>
    </row>
    <row r="54" spans="2:5" ht="12.75" customHeight="1" x14ac:dyDescent="0.2">
      <c r="B54" s="33">
        <v>5159</v>
      </c>
      <c r="C54" s="1" t="s">
        <v>265</v>
      </c>
      <c r="D54" s="31">
        <v>55</v>
      </c>
      <c r="E54" s="32"/>
    </row>
    <row r="55" spans="2:5" ht="12.75" customHeight="1" x14ac:dyDescent="0.2">
      <c r="B55" s="33">
        <v>5161</v>
      </c>
      <c r="C55" s="1" t="s">
        <v>266</v>
      </c>
      <c r="D55" s="31">
        <v>18000</v>
      </c>
      <c r="E55" s="32"/>
    </row>
    <row r="56" spans="2:5" ht="12.75" customHeight="1" x14ac:dyDescent="0.2">
      <c r="B56" s="33">
        <v>5162</v>
      </c>
      <c r="C56" s="1" t="s">
        <v>267</v>
      </c>
      <c r="D56" s="31">
        <v>20740</v>
      </c>
      <c r="E56" s="32"/>
    </row>
    <row r="57" spans="2:5" ht="12.75" customHeight="1" x14ac:dyDescent="0.2">
      <c r="B57" s="33">
        <v>5163</v>
      </c>
      <c r="C57" s="1" t="s">
        <v>268</v>
      </c>
      <c r="D57" s="31">
        <v>3711.7</v>
      </c>
      <c r="E57" s="32"/>
    </row>
    <row r="58" spans="2:5" ht="12.75" customHeight="1" x14ac:dyDescent="0.2">
      <c r="B58" s="33">
        <v>5164</v>
      </c>
      <c r="C58" s="1" t="s">
        <v>269</v>
      </c>
      <c r="D58" s="31">
        <v>62000</v>
      </c>
      <c r="E58" s="32"/>
    </row>
    <row r="59" spans="2:5" ht="12.75" customHeight="1" x14ac:dyDescent="0.2">
      <c r="B59" s="33">
        <v>5165</v>
      </c>
      <c r="C59" s="1" t="s">
        <v>270</v>
      </c>
      <c r="D59" s="31"/>
      <c r="E59" s="32"/>
    </row>
    <row r="60" spans="2:5" ht="12.75" customHeight="1" x14ac:dyDescent="0.2">
      <c r="B60" s="33">
        <v>5166</v>
      </c>
      <c r="C60" s="1" t="s">
        <v>271</v>
      </c>
      <c r="D60" s="31">
        <v>1685</v>
      </c>
      <c r="E60" s="32"/>
    </row>
    <row r="61" spans="2:5" ht="12.75" customHeight="1" x14ac:dyDescent="0.2">
      <c r="B61" s="33">
        <v>5167</v>
      </c>
      <c r="C61" s="1" t="s">
        <v>272</v>
      </c>
      <c r="D61" s="31">
        <v>4220</v>
      </c>
      <c r="E61" s="32"/>
    </row>
    <row r="62" spans="2:5" ht="12.75" customHeight="1" x14ac:dyDescent="0.2">
      <c r="B62" s="33">
        <v>5168</v>
      </c>
      <c r="C62" s="1" t="s">
        <v>273</v>
      </c>
      <c r="D62" s="31">
        <v>193500</v>
      </c>
      <c r="E62" s="32"/>
    </row>
    <row r="63" spans="2:5" ht="12.75" customHeight="1" x14ac:dyDescent="0.2">
      <c r="B63" s="33">
        <v>5169</v>
      </c>
      <c r="C63" s="1" t="s">
        <v>274</v>
      </c>
      <c r="D63" s="31">
        <v>87000</v>
      </c>
      <c r="E63" s="32">
        <v>130</v>
      </c>
    </row>
    <row r="64" spans="2:5" ht="12.75" customHeight="1" x14ac:dyDescent="0.2">
      <c r="B64" s="33">
        <v>5171</v>
      </c>
      <c r="C64" s="1" t="s">
        <v>275</v>
      </c>
      <c r="D64" s="31">
        <v>120000</v>
      </c>
      <c r="E64" s="32"/>
    </row>
    <row r="65" spans="2:5" ht="12.75" customHeight="1" x14ac:dyDescent="0.2">
      <c r="B65" s="33">
        <v>5172</v>
      </c>
      <c r="C65" s="1" t="s">
        <v>276</v>
      </c>
      <c r="D65" s="31">
        <v>1500</v>
      </c>
      <c r="E65" s="32"/>
    </row>
    <row r="66" spans="2:5" ht="12.75" customHeight="1" x14ac:dyDescent="0.2">
      <c r="B66" s="33">
        <v>5173</v>
      </c>
      <c r="C66" s="1" t="s">
        <v>277</v>
      </c>
      <c r="D66" s="31">
        <v>55000</v>
      </c>
      <c r="E66" s="32">
        <v>3000</v>
      </c>
    </row>
    <row r="67" spans="2:5" ht="12.75" customHeight="1" x14ac:dyDescent="0.2">
      <c r="B67" s="33">
        <v>5175</v>
      </c>
      <c r="C67" s="1" t="s">
        <v>278</v>
      </c>
      <c r="D67" s="31">
        <v>2300</v>
      </c>
      <c r="E67" s="32">
        <v>300</v>
      </c>
    </row>
    <row r="68" spans="2:5" ht="12.75" customHeight="1" x14ac:dyDescent="0.2">
      <c r="B68" s="33">
        <v>5176</v>
      </c>
      <c r="C68" s="1" t="s">
        <v>279</v>
      </c>
      <c r="D68" s="31"/>
      <c r="E68" s="32"/>
    </row>
    <row r="69" spans="2:5" ht="12.75" customHeight="1" x14ac:dyDescent="0.2">
      <c r="B69" s="33">
        <v>5177</v>
      </c>
      <c r="C69" s="1" t="s">
        <v>280</v>
      </c>
      <c r="D69" s="31"/>
      <c r="E69" s="32"/>
    </row>
    <row r="70" spans="2:5" ht="12.75" customHeight="1" x14ac:dyDescent="0.2">
      <c r="B70" s="33">
        <v>5178</v>
      </c>
      <c r="C70" s="3" t="s">
        <v>281</v>
      </c>
      <c r="D70" s="31"/>
      <c r="E70" s="32"/>
    </row>
    <row r="71" spans="2:5" ht="12.75" customHeight="1" x14ac:dyDescent="0.2">
      <c r="B71" s="33">
        <v>5179</v>
      </c>
      <c r="C71" s="1" t="s">
        <v>282</v>
      </c>
      <c r="D71" s="31">
        <v>39000</v>
      </c>
      <c r="E71" s="32"/>
    </row>
    <row r="72" spans="2:5" ht="12.75" customHeight="1" x14ac:dyDescent="0.2">
      <c r="B72" s="33">
        <v>5181</v>
      </c>
      <c r="C72" s="1" t="s">
        <v>283</v>
      </c>
      <c r="D72" s="31"/>
      <c r="E72" s="32"/>
    </row>
    <row r="73" spans="2:5" ht="12.75" customHeight="1" x14ac:dyDescent="0.2">
      <c r="B73" s="33">
        <v>5182</v>
      </c>
      <c r="C73" s="1" t="s">
        <v>284</v>
      </c>
      <c r="D73" s="31"/>
      <c r="E73" s="32"/>
    </row>
    <row r="74" spans="2:5" ht="12.75" customHeight="1" x14ac:dyDescent="0.2">
      <c r="B74" s="33">
        <v>5183</v>
      </c>
      <c r="C74" s="3" t="s">
        <v>285</v>
      </c>
      <c r="D74" s="31"/>
      <c r="E74" s="32"/>
    </row>
    <row r="75" spans="2:5" ht="12.75" customHeight="1" x14ac:dyDescent="0.2">
      <c r="B75" s="33">
        <v>5184</v>
      </c>
      <c r="C75" s="3" t="s">
        <v>286</v>
      </c>
      <c r="D75" s="31"/>
      <c r="E75" s="32"/>
    </row>
    <row r="76" spans="2:5" ht="12.75" customHeight="1" x14ac:dyDescent="0.2">
      <c r="B76" s="33">
        <v>5185</v>
      </c>
      <c r="C76" s="3" t="s">
        <v>287</v>
      </c>
      <c r="D76" s="31"/>
      <c r="E76" s="32"/>
    </row>
    <row r="77" spans="2:5" ht="12.75" customHeight="1" x14ac:dyDescent="0.2">
      <c r="B77" s="33">
        <v>5189</v>
      </c>
      <c r="C77" s="1" t="s">
        <v>288</v>
      </c>
      <c r="D77" s="31"/>
      <c r="E77" s="32"/>
    </row>
    <row r="78" spans="2:5" ht="12.75" customHeight="1" x14ac:dyDescent="0.2">
      <c r="B78" s="33">
        <v>5191</v>
      </c>
      <c r="C78" s="1" t="s">
        <v>289</v>
      </c>
      <c r="D78" s="31"/>
      <c r="E78" s="32"/>
    </row>
    <row r="79" spans="2:5" ht="12.75" customHeight="1" x14ac:dyDescent="0.2">
      <c r="B79" s="33">
        <v>5192</v>
      </c>
      <c r="C79" s="1" t="s">
        <v>290</v>
      </c>
      <c r="D79" s="31">
        <v>9500</v>
      </c>
      <c r="E79" s="32"/>
    </row>
    <row r="80" spans="2:5" ht="12.75" customHeight="1" x14ac:dyDescent="0.2">
      <c r="B80" s="33">
        <v>5194</v>
      </c>
      <c r="C80" s="1" t="s">
        <v>291</v>
      </c>
      <c r="D80" s="31">
        <v>6</v>
      </c>
      <c r="E80" s="32"/>
    </row>
    <row r="81" spans="2:5" ht="12.75" customHeight="1" x14ac:dyDescent="0.2">
      <c r="B81" s="33">
        <v>5195</v>
      </c>
      <c r="C81" s="1" t="s">
        <v>292</v>
      </c>
      <c r="D81" s="31"/>
      <c r="E81" s="32"/>
    </row>
    <row r="82" spans="2:5" ht="12.75" customHeight="1" x14ac:dyDescent="0.2">
      <c r="B82" s="33">
        <v>5196</v>
      </c>
      <c r="C82" s="1" t="s">
        <v>293</v>
      </c>
      <c r="D82" s="31"/>
      <c r="E82" s="32"/>
    </row>
    <row r="83" spans="2:5" ht="12.75" customHeight="1" x14ac:dyDescent="0.2">
      <c r="B83" s="33">
        <v>5197</v>
      </c>
      <c r="C83" s="1" t="s">
        <v>294</v>
      </c>
      <c r="D83" s="31">
        <v>6105</v>
      </c>
      <c r="E83" s="32"/>
    </row>
    <row r="84" spans="2:5" ht="12.75" customHeight="1" x14ac:dyDescent="0.2">
      <c r="B84" s="33">
        <v>5198</v>
      </c>
      <c r="C84" s="1" t="s">
        <v>295</v>
      </c>
      <c r="D84" s="31"/>
      <c r="E84" s="32"/>
    </row>
    <row r="85" spans="2:5" ht="12.75" customHeight="1" x14ac:dyDescent="0.2">
      <c r="B85" s="33">
        <v>5199</v>
      </c>
      <c r="C85" s="1" t="s">
        <v>296</v>
      </c>
      <c r="D85" s="31">
        <v>4300</v>
      </c>
      <c r="E85" s="32"/>
    </row>
    <row r="86" spans="2:5" ht="12.75" customHeight="1" x14ac:dyDescent="0.2">
      <c r="B86" s="33">
        <v>5211</v>
      </c>
      <c r="C86" s="3" t="s">
        <v>297</v>
      </c>
      <c r="D86" s="31"/>
      <c r="E86" s="32"/>
    </row>
    <row r="87" spans="2:5" ht="12.75" customHeight="1" x14ac:dyDescent="0.2">
      <c r="B87" s="33">
        <v>5212</v>
      </c>
      <c r="C87" s="1" t="s">
        <v>298</v>
      </c>
      <c r="D87" s="31"/>
      <c r="E87" s="32"/>
    </row>
    <row r="88" spans="2:5" ht="12.75" customHeight="1" x14ac:dyDescent="0.2">
      <c r="B88" s="33">
        <v>5213</v>
      </c>
      <c r="C88" s="1" t="s">
        <v>299</v>
      </c>
      <c r="D88" s="31"/>
      <c r="E88" s="32"/>
    </row>
    <row r="89" spans="2:5" s="35" customFormat="1" ht="12.75" customHeight="1" x14ac:dyDescent="0.2">
      <c r="B89" s="33">
        <v>5214</v>
      </c>
      <c r="C89" s="1" t="s">
        <v>300</v>
      </c>
      <c r="D89" s="31"/>
      <c r="E89" s="34"/>
    </row>
    <row r="90" spans="2:5" s="35" customFormat="1" ht="12.75" customHeight="1" x14ac:dyDescent="0.2">
      <c r="B90" s="36"/>
      <c r="C90" s="37" t="s">
        <v>301</v>
      </c>
      <c r="D90" s="31"/>
      <c r="E90" s="34"/>
    </row>
    <row r="91" spans="2:5" s="35" customFormat="1" ht="12.75" customHeight="1" x14ac:dyDescent="0.2">
      <c r="B91" s="36"/>
      <c r="C91" s="37" t="s">
        <v>302</v>
      </c>
      <c r="D91" s="31"/>
      <c r="E91" s="34"/>
    </row>
    <row r="92" spans="2:5" ht="12.75" customHeight="1" x14ac:dyDescent="0.2">
      <c r="B92" s="36"/>
      <c r="C92" s="37" t="s">
        <v>303</v>
      </c>
      <c r="D92" s="31"/>
      <c r="E92" s="32"/>
    </row>
    <row r="93" spans="2:5" s="35" customFormat="1" ht="12.75" customHeight="1" x14ac:dyDescent="0.2">
      <c r="B93" s="33">
        <v>5215</v>
      </c>
      <c r="C93" s="1" t="s">
        <v>304</v>
      </c>
      <c r="D93" s="31"/>
      <c r="E93" s="34"/>
    </row>
    <row r="94" spans="2:5" s="35" customFormat="1" ht="12.75" customHeight="1" x14ac:dyDescent="0.2">
      <c r="B94" s="36"/>
      <c r="C94" s="37" t="s">
        <v>305</v>
      </c>
      <c r="D94" s="31"/>
      <c r="E94" s="34"/>
    </row>
    <row r="95" spans="2:5" s="35" customFormat="1" ht="12.75" customHeight="1" x14ac:dyDescent="0.2">
      <c r="B95" s="36"/>
      <c r="C95" s="37" t="s">
        <v>306</v>
      </c>
      <c r="D95" s="31"/>
      <c r="E95" s="34"/>
    </row>
    <row r="96" spans="2:5" s="35" customFormat="1" ht="12.75" customHeight="1" x14ac:dyDescent="0.2">
      <c r="B96" s="36"/>
      <c r="C96" s="37" t="s">
        <v>307</v>
      </c>
      <c r="D96" s="31"/>
      <c r="E96" s="34"/>
    </row>
    <row r="97" spans="2:5" s="35" customFormat="1" ht="12.75" customHeight="1" x14ac:dyDescent="0.2">
      <c r="B97" s="36"/>
      <c r="C97" s="37" t="s">
        <v>308</v>
      </c>
      <c r="D97" s="31"/>
      <c r="E97" s="34"/>
    </row>
    <row r="98" spans="2:5" ht="12.75" customHeight="1" x14ac:dyDescent="0.2">
      <c r="B98" s="36"/>
      <c r="C98" s="37" t="s">
        <v>309</v>
      </c>
      <c r="D98" s="31"/>
      <c r="E98" s="32"/>
    </row>
    <row r="99" spans="2:5" ht="12.75" customHeight="1" x14ac:dyDescent="0.2">
      <c r="B99" s="33">
        <v>5216</v>
      </c>
      <c r="C99" s="1" t="s">
        <v>310</v>
      </c>
      <c r="D99" s="31"/>
      <c r="E99" s="32"/>
    </row>
    <row r="100" spans="2:5" ht="12.75" customHeight="1" x14ac:dyDescent="0.2">
      <c r="B100" s="33">
        <v>5219</v>
      </c>
      <c r="C100" s="3" t="s">
        <v>311</v>
      </c>
      <c r="D100" s="31"/>
      <c r="E100" s="32"/>
    </row>
    <row r="101" spans="2:5" ht="12.75" customHeight="1" x14ac:dyDescent="0.2">
      <c r="B101" s="33">
        <v>5221</v>
      </c>
      <c r="C101" s="1" t="s">
        <v>312</v>
      </c>
      <c r="D101" s="31"/>
      <c r="E101" s="32"/>
    </row>
    <row r="102" spans="2:5" ht="12.75" customHeight="1" x14ac:dyDescent="0.2">
      <c r="B102" s="33">
        <v>5222</v>
      </c>
      <c r="C102" s="1" t="s">
        <v>313</v>
      </c>
      <c r="D102" s="31"/>
      <c r="E102" s="32"/>
    </row>
    <row r="103" spans="2:5" ht="12.75" customHeight="1" x14ac:dyDescent="0.2">
      <c r="B103" s="33">
        <v>5223</v>
      </c>
      <c r="C103" s="1" t="s">
        <v>314</v>
      </c>
      <c r="D103" s="31"/>
      <c r="E103" s="32"/>
    </row>
    <row r="104" spans="2:5" ht="12.75" customHeight="1" x14ac:dyDescent="0.2">
      <c r="B104" s="33">
        <v>5224</v>
      </c>
      <c r="C104" s="1" t="s">
        <v>315</v>
      </c>
      <c r="D104" s="31"/>
      <c r="E104" s="32"/>
    </row>
    <row r="105" spans="2:5" ht="12.75" customHeight="1" x14ac:dyDescent="0.2">
      <c r="B105" s="33">
        <v>5225</v>
      </c>
      <c r="C105" s="1" t="s">
        <v>316</v>
      </c>
      <c r="D105" s="31"/>
      <c r="E105" s="32"/>
    </row>
    <row r="106" spans="2:5" ht="12.75" customHeight="1" x14ac:dyDescent="0.2">
      <c r="B106" s="33">
        <v>5229</v>
      </c>
      <c r="C106" s="1" t="s">
        <v>317</v>
      </c>
      <c r="D106" s="31"/>
      <c r="E106" s="32"/>
    </row>
    <row r="107" spans="2:5" ht="12.75" customHeight="1" x14ac:dyDescent="0.2">
      <c r="B107" s="33">
        <v>5311</v>
      </c>
      <c r="C107" s="3" t="s">
        <v>318</v>
      </c>
      <c r="D107" s="31"/>
      <c r="E107" s="32"/>
    </row>
    <row r="108" spans="2:5" ht="12.75" customHeight="1" x14ac:dyDescent="0.2">
      <c r="B108" s="33">
        <v>5312</v>
      </c>
      <c r="C108" s="3" t="s">
        <v>319</v>
      </c>
      <c r="D108" s="31"/>
      <c r="E108" s="32"/>
    </row>
    <row r="109" spans="2:5" ht="12.75" customHeight="1" x14ac:dyDescent="0.2">
      <c r="B109" s="33">
        <v>5313</v>
      </c>
      <c r="C109" s="3" t="s">
        <v>320</v>
      </c>
      <c r="D109" s="31"/>
      <c r="E109" s="32"/>
    </row>
    <row r="110" spans="2:5" ht="12.75" customHeight="1" x14ac:dyDescent="0.2">
      <c r="B110" s="33">
        <v>5314</v>
      </c>
      <c r="C110" s="1" t="s">
        <v>321</v>
      </c>
      <c r="D110" s="31"/>
      <c r="E110" s="32"/>
    </row>
    <row r="111" spans="2:5" ht="12.75" customHeight="1" x14ac:dyDescent="0.2">
      <c r="B111" s="33">
        <v>5315</v>
      </c>
      <c r="C111" s="1" t="s">
        <v>322</v>
      </c>
      <c r="D111" s="31"/>
      <c r="E111" s="32"/>
    </row>
    <row r="112" spans="2:5" ht="12.75" customHeight="1" x14ac:dyDescent="0.2">
      <c r="B112" s="33">
        <v>5316</v>
      </c>
      <c r="C112" s="1" t="s">
        <v>323</v>
      </c>
      <c r="D112" s="31"/>
      <c r="E112" s="32"/>
    </row>
    <row r="113" spans="2:5" ht="12.75" customHeight="1" x14ac:dyDescent="0.2">
      <c r="B113" s="33">
        <v>5317</v>
      </c>
      <c r="C113" s="1" t="s">
        <v>324</v>
      </c>
      <c r="D113" s="31"/>
      <c r="E113" s="32"/>
    </row>
    <row r="114" spans="2:5" ht="12.75" customHeight="1" x14ac:dyDescent="0.2">
      <c r="B114" s="33">
        <v>5318</v>
      </c>
      <c r="C114" s="3" t="s">
        <v>325</v>
      </c>
      <c r="D114" s="31"/>
      <c r="E114" s="32"/>
    </row>
    <row r="115" spans="2:5" ht="12.75" customHeight="1" x14ac:dyDescent="0.2">
      <c r="B115" s="33">
        <v>5319</v>
      </c>
      <c r="C115" s="1" t="s">
        <v>326</v>
      </c>
      <c r="D115" s="31"/>
      <c r="E115" s="32"/>
    </row>
    <row r="116" spans="2:5" ht="12.75" customHeight="1" x14ac:dyDescent="0.2">
      <c r="B116" s="33">
        <v>5321</v>
      </c>
      <c r="C116" s="1" t="s">
        <v>327</v>
      </c>
      <c r="D116" s="31"/>
      <c r="E116" s="32"/>
    </row>
    <row r="117" spans="2:5" ht="12.75" customHeight="1" x14ac:dyDescent="0.2">
      <c r="B117" s="33">
        <v>5322</v>
      </c>
      <c r="C117" s="1" t="s">
        <v>328</v>
      </c>
      <c r="D117" s="31"/>
      <c r="E117" s="32"/>
    </row>
    <row r="118" spans="2:5" ht="12.75" customHeight="1" x14ac:dyDescent="0.2">
      <c r="B118" s="33">
        <v>5323</v>
      </c>
      <c r="C118" s="1" t="s">
        <v>329</v>
      </c>
      <c r="D118" s="31"/>
      <c r="E118" s="32"/>
    </row>
    <row r="119" spans="2:5" ht="12.75" customHeight="1" x14ac:dyDescent="0.2">
      <c r="B119" s="33">
        <v>5324</v>
      </c>
      <c r="C119" s="1" t="s">
        <v>330</v>
      </c>
      <c r="D119" s="31"/>
      <c r="E119" s="32"/>
    </row>
    <row r="120" spans="2:5" ht="12.75" customHeight="1" x14ac:dyDescent="0.2">
      <c r="B120" s="33">
        <v>5329</v>
      </c>
      <c r="C120" s="1" t="s">
        <v>331</v>
      </c>
      <c r="D120" s="31"/>
      <c r="E120" s="32"/>
    </row>
    <row r="121" spans="2:5" ht="12.75" customHeight="1" x14ac:dyDescent="0.2">
      <c r="B121" s="33">
        <v>5331</v>
      </c>
      <c r="C121" s="1" t="s">
        <v>332</v>
      </c>
      <c r="D121" s="31"/>
      <c r="E121" s="32"/>
    </row>
    <row r="122" spans="2:5" ht="12.75" customHeight="1" x14ac:dyDescent="0.2">
      <c r="B122" s="33">
        <v>5332</v>
      </c>
      <c r="C122" s="1" t="s">
        <v>333</v>
      </c>
      <c r="D122" s="31"/>
      <c r="E122" s="32"/>
    </row>
    <row r="123" spans="2:5" ht="12.75" customHeight="1" x14ac:dyDescent="0.2">
      <c r="B123" s="33">
        <v>5333</v>
      </c>
      <c r="C123" s="5" t="s">
        <v>334</v>
      </c>
      <c r="D123" s="31"/>
      <c r="E123" s="32"/>
    </row>
    <row r="124" spans="2:5" ht="12.75" customHeight="1" x14ac:dyDescent="0.2">
      <c r="B124" s="33">
        <v>5334</v>
      </c>
      <c r="C124" s="1" t="s">
        <v>335</v>
      </c>
      <c r="D124" s="31"/>
      <c r="E124" s="32"/>
    </row>
    <row r="125" spans="2:5" ht="12.75" customHeight="1" x14ac:dyDescent="0.2">
      <c r="B125" s="33">
        <v>5336</v>
      </c>
      <c r="C125" s="1" t="s">
        <v>336</v>
      </c>
      <c r="D125" s="31"/>
      <c r="E125" s="32"/>
    </row>
    <row r="126" spans="2:5" ht="12.75" customHeight="1" x14ac:dyDescent="0.2">
      <c r="B126" s="33">
        <v>5339</v>
      </c>
      <c r="C126" s="1" t="s">
        <v>337</v>
      </c>
      <c r="D126" s="31"/>
      <c r="E126" s="32"/>
    </row>
    <row r="127" spans="2:5" ht="12.75" customHeight="1" x14ac:dyDescent="0.2">
      <c r="B127" s="33">
        <v>5341</v>
      </c>
      <c r="C127" s="3" t="s">
        <v>338</v>
      </c>
      <c r="D127" s="31"/>
      <c r="E127" s="32"/>
    </row>
    <row r="128" spans="2:5" ht="12.75" customHeight="1" x14ac:dyDescent="0.2">
      <c r="B128" s="33">
        <v>5342</v>
      </c>
      <c r="C128" s="1" t="s">
        <v>339</v>
      </c>
      <c r="D128" s="31">
        <v>59431.62</v>
      </c>
      <c r="E128" s="32"/>
    </row>
    <row r="129" spans="2:5" ht="12.75" customHeight="1" x14ac:dyDescent="0.2">
      <c r="B129" s="33">
        <v>5343</v>
      </c>
      <c r="C129" s="1" t="s">
        <v>340</v>
      </c>
      <c r="D129" s="31"/>
      <c r="E129" s="32"/>
    </row>
    <row r="130" spans="2:5" ht="12.75" customHeight="1" x14ac:dyDescent="0.2">
      <c r="B130" s="33">
        <v>5344</v>
      </c>
      <c r="C130" s="3" t="s">
        <v>341</v>
      </c>
      <c r="D130" s="31"/>
      <c r="E130" s="32"/>
    </row>
    <row r="131" spans="2:5" ht="12.75" customHeight="1" x14ac:dyDescent="0.2">
      <c r="B131" s="33">
        <v>5345</v>
      </c>
      <c r="C131" s="3" t="s">
        <v>342</v>
      </c>
      <c r="D131" s="31"/>
      <c r="E131" s="32"/>
    </row>
    <row r="132" spans="2:5" ht="12.75" customHeight="1" x14ac:dyDescent="0.2">
      <c r="B132" s="33">
        <v>5346</v>
      </c>
      <c r="C132" s="5" t="s">
        <v>343</v>
      </c>
      <c r="D132" s="31"/>
      <c r="E132" s="32"/>
    </row>
    <row r="133" spans="2:5" ht="12.75" customHeight="1" x14ac:dyDescent="0.2">
      <c r="B133" s="2">
        <v>5347</v>
      </c>
      <c r="C133" s="3" t="s">
        <v>344</v>
      </c>
      <c r="D133" s="31"/>
      <c r="E133" s="32"/>
    </row>
    <row r="134" spans="2:5" ht="12.75" customHeight="1" x14ac:dyDescent="0.2">
      <c r="B134" s="2">
        <v>5348</v>
      </c>
      <c r="C134" s="3" t="s">
        <v>345</v>
      </c>
      <c r="D134" s="31"/>
      <c r="E134" s="32"/>
    </row>
    <row r="135" spans="2:5" ht="12.75" customHeight="1" x14ac:dyDescent="0.2">
      <c r="B135" s="33">
        <v>5349</v>
      </c>
      <c r="C135" s="5" t="s">
        <v>346</v>
      </c>
      <c r="D135" s="31"/>
      <c r="E135" s="32"/>
    </row>
    <row r="136" spans="2:5" ht="12.75" customHeight="1" x14ac:dyDescent="0.2">
      <c r="B136" s="33">
        <v>5350</v>
      </c>
      <c r="C136" s="5" t="s">
        <v>347</v>
      </c>
      <c r="D136" s="31"/>
      <c r="E136" s="32"/>
    </row>
    <row r="137" spans="2:5" ht="12.75" customHeight="1" x14ac:dyDescent="0.2">
      <c r="B137" s="33">
        <v>5361</v>
      </c>
      <c r="C137" s="1" t="s">
        <v>348</v>
      </c>
      <c r="D137" s="31">
        <v>63000</v>
      </c>
      <c r="E137" s="32"/>
    </row>
    <row r="138" spans="2:5" ht="12.75" customHeight="1" x14ac:dyDescent="0.2">
      <c r="B138" s="33">
        <v>5362</v>
      </c>
      <c r="C138" s="1" t="s">
        <v>349</v>
      </c>
      <c r="D138" s="31">
        <v>1020</v>
      </c>
      <c r="E138" s="32"/>
    </row>
    <row r="139" spans="2:5" ht="12.75" customHeight="1" x14ac:dyDescent="0.2">
      <c r="B139" s="33">
        <v>5363</v>
      </c>
      <c r="C139" s="1" t="s">
        <v>350</v>
      </c>
      <c r="D139" s="31">
        <v>1801.576</v>
      </c>
      <c r="E139" s="32"/>
    </row>
    <row r="140" spans="2:5" ht="12.75" customHeight="1" x14ac:dyDescent="0.2">
      <c r="B140" s="33">
        <v>5364</v>
      </c>
      <c r="C140" s="3" t="s">
        <v>351</v>
      </c>
      <c r="D140" s="31"/>
      <c r="E140" s="32"/>
    </row>
    <row r="141" spans="2:5" ht="12.75" customHeight="1" x14ac:dyDescent="0.2">
      <c r="B141" s="33">
        <v>5365</v>
      </c>
      <c r="C141" s="1" t="s">
        <v>352</v>
      </c>
      <c r="D141" s="31">
        <v>19.5</v>
      </c>
      <c r="E141" s="32"/>
    </row>
    <row r="142" spans="2:5" ht="12.75" customHeight="1" x14ac:dyDescent="0.2">
      <c r="B142" s="33">
        <v>5366</v>
      </c>
      <c r="C142" s="3" t="s">
        <v>353</v>
      </c>
      <c r="D142" s="31"/>
      <c r="E142" s="32"/>
    </row>
    <row r="143" spans="2:5" ht="12.75" customHeight="1" x14ac:dyDescent="0.2">
      <c r="B143" s="33">
        <v>5367</v>
      </c>
      <c r="C143" s="3" t="s">
        <v>354</v>
      </c>
      <c r="D143" s="31"/>
      <c r="E143" s="32"/>
    </row>
    <row r="144" spans="2:5" ht="12.75" customHeight="1" x14ac:dyDescent="0.2">
      <c r="B144" s="33">
        <v>5368</v>
      </c>
      <c r="C144" s="3" t="s">
        <v>355</v>
      </c>
      <c r="D144" s="31"/>
      <c r="E144" s="32"/>
    </row>
    <row r="145" spans="2:6" ht="12.75" customHeight="1" x14ac:dyDescent="0.2">
      <c r="B145" s="33">
        <v>5369</v>
      </c>
      <c r="C145" s="1" t="s">
        <v>326</v>
      </c>
      <c r="D145" s="31"/>
      <c r="E145" s="32"/>
    </row>
    <row r="146" spans="2:6" ht="12.75" customHeight="1" x14ac:dyDescent="0.2">
      <c r="B146" s="33">
        <v>5410</v>
      </c>
      <c r="C146" s="1" t="s">
        <v>356</v>
      </c>
      <c r="D146" s="31">
        <v>866102</v>
      </c>
      <c r="E146" s="32"/>
      <c r="F146" s="1" t="s">
        <v>532</v>
      </c>
    </row>
    <row r="147" spans="2:6" ht="12.75" customHeight="1" x14ac:dyDescent="0.2">
      <c r="B147" s="33">
        <v>5421</v>
      </c>
      <c r="C147" s="1" t="s">
        <v>357</v>
      </c>
      <c r="D147" s="31"/>
      <c r="E147" s="32"/>
    </row>
    <row r="148" spans="2:6" ht="12.75" customHeight="1" x14ac:dyDescent="0.2">
      <c r="B148" s="33">
        <v>5423</v>
      </c>
      <c r="C148" s="1" t="s">
        <v>358</v>
      </c>
      <c r="D148" s="31"/>
      <c r="E148" s="32"/>
    </row>
    <row r="149" spans="2:6" ht="12.75" customHeight="1" x14ac:dyDescent="0.2">
      <c r="B149" s="33">
        <v>5424</v>
      </c>
      <c r="C149" s="1" t="s">
        <v>359</v>
      </c>
      <c r="D149" s="31">
        <v>7933</v>
      </c>
      <c r="E149" s="32"/>
    </row>
    <row r="150" spans="2:6" ht="12.75" customHeight="1" x14ac:dyDescent="0.2">
      <c r="B150" s="33">
        <v>5425</v>
      </c>
      <c r="C150" s="1" t="s">
        <v>360</v>
      </c>
      <c r="D150" s="31"/>
      <c r="E150" s="32"/>
    </row>
    <row r="151" spans="2:6" ht="12.75" customHeight="1" x14ac:dyDescent="0.2">
      <c r="B151" s="33">
        <v>5491</v>
      </c>
      <c r="C151" s="1" t="s">
        <v>361</v>
      </c>
      <c r="D151" s="31"/>
      <c r="E151" s="32"/>
    </row>
    <row r="152" spans="2:6" ht="12.75" customHeight="1" x14ac:dyDescent="0.2">
      <c r="B152" s="33">
        <v>5492</v>
      </c>
      <c r="C152" s="1" t="s">
        <v>362</v>
      </c>
      <c r="D152" s="31"/>
      <c r="E152" s="32"/>
    </row>
    <row r="153" spans="2:6" ht="12.75" customHeight="1" x14ac:dyDescent="0.2">
      <c r="B153" s="33">
        <v>5493</v>
      </c>
      <c r="C153" s="1" t="s">
        <v>363</v>
      </c>
      <c r="D153" s="31"/>
      <c r="E153" s="32"/>
    </row>
    <row r="154" spans="2:6" ht="12.75" customHeight="1" x14ac:dyDescent="0.2">
      <c r="B154" s="33">
        <v>5494</v>
      </c>
      <c r="C154" s="1" t="s">
        <v>364</v>
      </c>
      <c r="D154" s="31"/>
      <c r="E154" s="32"/>
    </row>
    <row r="155" spans="2:6" ht="12.75" customHeight="1" x14ac:dyDescent="0.2">
      <c r="B155" s="33">
        <v>5495</v>
      </c>
      <c r="C155" s="1" t="s">
        <v>365</v>
      </c>
      <c r="D155" s="31"/>
      <c r="E155" s="32"/>
    </row>
    <row r="156" spans="2:6" ht="12.75" customHeight="1" x14ac:dyDescent="0.2">
      <c r="B156" s="33">
        <v>5496</v>
      </c>
      <c r="C156" s="1" t="s">
        <v>366</v>
      </c>
      <c r="D156" s="31"/>
      <c r="E156" s="32"/>
    </row>
    <row r="157" spans="2:6" ht="12.75" customHeight="1" x14ac:dyDescent="0.2">
      <c r="B157" s="33">
        <v>5497</v>
      </c>
      <c r="C157" s="1" t="s">
        <v>367</v>
      </c>
      <c r="D157" s="31">
        <v>100</v>
      </c>
      <c r="E157" s="32"/>
    </row>
    <row r="158" spans="2:6" ht="12.75" customHeight="1" x14ac:dyDescent="0.2">
      <c r="B158" s="33">
        <v>5498</v>
      </c>
      <c r="C158" s="1" t="s">
        <v>368</v>
      </c>
      <c r="D158" s="31"/>
      <c r="E158" s="32"/>
    </row>
    <row r="159" spans="2:6" ht="12.75" customHeight="1" x14ac:dyDescent="0.2">
      <c r="B159" s="33">
        <v>5499</v>
      </c>
      <c r="C159" s="1" t="s">
        <v>369</v>
      </c>
      <c r="D159" s="31"/>
      <c r="E159" s="32"/>
    </row>
    <row r="160" spans="2:6" ht="12.75" customHeight="1" x14ac:dyDescent="0.2">
      <c r="B160" s="33">
        <v>5511</v>
      </c>
      <c r="C160" s="1" t="s">
        <v>370</v>
      </c>
      <c r="D160" s="31"/>
      <c r="E160" s="32"/>
    </row>
    <row r="161" spans="2:6" ht="12.75" customHeight="1" x14ac:dyDescent="0.2">
      <c r="B161" s="33">
        <v>5512</v>
      </c>
      <c r="C161" s="1" t="s">
        <v>371</v>
      </c>
      <c r="D161" s="31">
        <v>2202000</v>
      </c>
      <c r="E161" s="32"/>
      <c r="F161" s="1" t="s">
        <v>533</v>
      </c>
    </row>
    <row r="162" spans="2:6" ht="12.75" customHeight="1" x14ac:dyDescent="0.2">
      <c r="B162" s="33">
        <v>5513</v>
      </c>
      <c r="C162" s="3" t="s">
        <v>372</v>
      </c>
      <c r="D162" s="31"/>
      <c r="E162" s="32"/>
    </row>
    <row r="163" spans="2:6" ht="12.75" customHeight="1" x14ac:dyDescent="0.2">
      <c r="B163" s="33">
        <v>5514</v>
      </c>
      <c r="C163" s="1" t="s">
        <v>373</v>
      </c>
      <c r="D163" s="31"/>
      <c r="E163" s="32"/>
    </row>
    <row r="164" spans="2:6" ht="12.75" customHeight="1" x14ac:dyDescent="0.2">
      <c r="B164" s="33">
        <v>5515</v>
      </c>
      <c r="C164" s="1" t="s">
        <v>374</v>
      </c>
      <c r="D164" s="31"/>
      <c r="E164" s="32"/>
    </row>
    <row r="165" spans="2:6" ht="12.75" customHeight="1" x14ac:dyDescent="0.2">
      <c r="B165" s="33">
        <v>5516</v>
      </c>
      <c r="C165" s="3" t="s">
        <v>375</v>
      </c>
      <c r="D165" s="31"/>
      <c r="E165" s="32"/>
    </row>
    <row r="166" spans="2:6" ht="12.75" customHeight="1" x14ac:dyDescent="0.2">
      <c r="B166" s="33">
        <v>5517</v>
      </c>
      <c r="C166" s="1" t="s">
        <v>376</v>
      </c>
      <c r="D166" s="31"/>
      <c r="E166" s="32"/>
    </row>
    <row r="167" spans="2:6" ht="12.75" customHeight="1" x14ac:dyDescent="0.2">
      <c r="B167" s="33">
        <v>5520</v>
      </c>
      <c r="C167" s="1" t="s">
        <v>377</v>
      </c>
      <c r="D167" s="31"/>
      <c r="E167" s="32"/>
    </row>
    <row r="168" spans="2:6" ht="12.75" customHeight="1" x14ac:dyDescent="0.2">
      <c r="B168" s="33">
        <v>5531</v>
      </c>
      <c r="C168" s="1" t="s">
        <v>378</v>
      </c>
      <c r="D168" s="31"/>
      <c r="E168" s="32"/>
    </row>
    <row r="169" spans="2:6" ht="12.75" customHeight="1" x14ac:dyDescent="0.2">
      <c r="B169" s="33">
        <v>5532</v>
      </c>
      <c r="C169" s="1" t="s">
        <v>379</v>
      </c>
      <c r="D169" s="31"/>
      <c r="E169" s="32"/>
    </row>
    <row r="170" spans="2:6" ht="12.75" customHeight="1" x14ac:dyDescent="0.2">
      <c r="B170" s="33">
        <v>5541</v>
      </c>
      <c r="C170" s="1" t="s">
        <v>380</v>
      </c>
      <c r="D170" s="31">
        <v>1500</v>
      </c>
      <c r="E170" s="32"/>
    </row>
    <row r="171" spans="2:6" ht="12.75" customHeight="1" x14ac:dyDescent="0.2">
      <c r="B171" s="33">
        <v>5542</v>
      </c>
      <c r="C171" s="1" t="s">
        <v>381</v>
      </c>
      <c r="D171" s="31"/>
      <c r="E171" s="32"/>
    </row>
    <row r="172" spans="2:6" ht="12.75" customHeight="1" x14ac:dyDescent="0.2">
      <c r="B172" s="33">
        <v>5611</v>
      </c>
      <c r="C172" s="3" t="s">
        <v>382</v>
      </c>
      <c r="D172" s="31"/>
      <c r="E172" s="32"/>
    </row>
    <row r="173" spans="2:6" ht="12.75" customHeight="1" x14ac:dyDescent="0.2">
      <c r="B173" s="33">
        <v>5612</v>
      </c>
      <c r="C173" s="3" t="s">
        <v>383</v>
      </c>
      <c r="D173" s="31"/>
      <c r="E173" s="32"/>
    </row>
    <row r="174" spans="2:6" ht="12.75" customHeight="1" x14ac:dyDescent="0.2">
      <c r="B174" s="33">
        <v>5613</v>
      </c>
      <c r="C174" s="3" t="s">
        <v>384</v>
      </c>
      <c r="D174" s="31"/>
      <c r="E174" s="32"/>
    </row>
    <row r="175" spans="2:6" ht="12.75" customHeight="1" x14ac:dyDescent="0.2">
      <c r="B175" s="33">
        <v>5614</v>
      </c>
      <c r="C175" s="3" t="s">
        <v>385</v>
      </c>
      <c r="D175" s="31"/>
      <c r="E175" s="32"/>
    </row>
    <row r="176" spans="2:6" ht="12.75" customHeight="1" x14ac:dyDescent="0.2">
      <c r="B176" s="33">
        <v>5615</v>
      </c>
      <c r="C176" s="3" t="s">
        <v>386</v>
      </c>
      <c r="D176" s="31"/>
      <c r="E176" s="32"/>
    </row>
    <row r="177" spans="2:5" ht="12.75" customHeight="1" x14ac:dyDescent="0.2">
      <c r="B177" s="33">
        <v>5619</v>
      </c>
      <c r="C177" s="3" t="s">
        <v>387</v>
      </c>
      <c r="D177" s="31"/>
      <c r="E177" s="32"/>
    </row>
    <row r="178" spans="2:5" ht="12.75" customHeight="1" x14ac:dyDescent="0.2">
      <c r="B178" s="33">
        <v>5621</v>
      </c>
      <c r="C178" s="3" t="s">
        <v>388</v>
      </c>
      <c r="D178" s="31"/>
      <c r="E178" s="32"/>
    </row>
    <row r="179" spans="2:5" ht="12.75" customHeight="1" x14ac:dyDescent="0.2">
      <c r="B179" s="33">
        <v>5622</v>
      </c>
      <c r="C179" s="3" t="s">
        <v>389</v>
      </c>
      <c r="D179" s="31"/>
      <c r="E179" s="32"/>
    </row>
    <row r="180" spans="2:5" ht="12.75" customHeight="1" x14ac:dyDescent="0.2">
      <c r="B180" s="33">
        <v>5623</v>
      </c>
      <c r="C180" s="3" t="s">
        <v>390</v>
      </c>
      <c r="D180" s="31"/>
      <c r="E180" s="32"/>
    </row>
    <row r="181" spans="2:5" ht="12.75" customHeight="1" x14ac:dyDescent="0.2">
      <c r="B181" s="33">
        <v>5624</v>
      </c>
      <c r="C181" s="3" t="s">
        <v>391</v>
      </c>
      <c r="D181" s="31"/>
      <c r="E181" s="32"/>
    </row>
    <row r="182" spans="2:5" ht="12.75" customHeight="1" x14ac:dyDescent="0.2">
      <c r="B182" s="33">
        <v>5629</v>
      </c>
      <c r="C182" s="3" t="s">
        <v>392</v>
      </c>
      <c r="D182" s="31"/>
      <c r="E182" s="32"/>
    </row>
    <row r="183" spans="2:5" ht="12.75" customHeight="1" x14ac:dyDescent="0.2">
      <c r="B183" s="33">
        <v>5631</v>
      </c>
      <c r="C183" s="3" t="s">
        <v>393</v>
      </c>
      <c r="D183" s="31"/>
      <c r="E183" s="32"/>
    </row>
    <row r="184" spans="2:5" ht="12.75" customHeight="1" x14ac:dyDescent="0.2">
      <c r="B184" s="33">
        <v>5632</v>
      </c>
      <c r="C184" s="3" t="s">
        <v>394</v>
      </c>
      <c r="D184" s="31"/>
      <c r="E184" s="32"/>
    </row>
    <row r="185" spans="2:5" ht="12.75" customHeight="1" x14ac:dyDescent="0.2">
      <c r="B185" s="33">
        <v>5633</v>
      </c>
      <c r="C185" s="3" t="s">
        <v>395</v>
      </c>
      <c r="D185" s="31"/>
      <c r="E185" s="32"/>
    </row>
    <row r="186" spans="2:5" ht="12.75" customHeight="1" x14ac:dyDescent="0.2">
      <c r="B186" s="33">
        <v>5634</v>
      </c>
      <c r="C186" s="3" t="s">
        <v>396</v>
      </c>
      <c r="D186" s="31"/>
      <c r="E186" s="32"/>
    </row>
    <row r="187" spans="2:5" ht="12.75" customHeight="1" x14ac:dyDescent="0.2">
      <c r="B187" s="33">
        <v>5639</v>
      </c>
      <c r="C187" s="3" t="s">
        <v>397</v>
      </c>
      <c r="D187" s="31"/>
      <c r="E187" s="32"/>
    </row>
    <row r="188" spans="2:5" ht="12.75" customHeight="1" x14ac:dyDescent="0.2">
      <c r="B188" s="33">
        <v>5641</v>
      </c>
      <c r="C188" s="3" t="s">
        <v>398</v>
      </c>
      <c r="D188" s="31"/>
      <c r="E188" s="32"/>
    </row>
    <row r="189" spans="2:5" ht="12.75" customHeight="1" x14ac:dyDescent="0.2">
      <c r="B189" s="33">
        <v>5642</v>
      </c>
      <c r="C189" s="3" t="s">
        <v>399</v>
      </c>
      <c r="D189" s="31"/>
      <c r="E189" s="32"/>
    </row>
    <row r="190" spans="2:5" ht="12.75" customHeight="1" x14ac:dyDescent="0.2">
      <c r="B190" s="33">
        <v>5649</v>
      </c>
      <c r="C190" s="3" t="s">
        <v>400</v>
      </c>
      <c r="D190" s="31"/>
      <c r="E190" s="32"/>
    </row>
    <row r="191" spans="2:5" ht="12.75" customHeight="1" x14ac:dyDescent="0.2">
      <c r="B191" s="33">
        <v>5651</v>
      </c>
      <c r="C191" s="3" t="s">
        <v>401</v>
      </c>
      <c r="D191" s="31"/>
      <c r="E191" s="32"/>
    </row>
    <row r="192" spans="2:5" ht="12.75" customHeight="1" x14ac:dyDescent="0.2">
      <c r="B192" s="33">
        <v>5652</v>
      </c>
      <c r="C192" s="3" t="s">
        <v>402</v>
      </c>
      <c r="D192" s="31"/>
      <c r="E192" s="32"/>
    </row>
    <row r="193" spans="2:5" ht="12.75" customHeight="1" x14ac:dyDescent="0.2">
      <c r="B193" s="33">
        <v>5659</v>
      </c>
      <c r="C193" s="3" t="s">
        <v>403</v>
      </c>
      <c r="D193" s="31"/>
      <c r="E193" s="32"/>
    </row>
    <row r="194" spans="2:5" ht="12.75" customHeight="1" x14ac:dyDescent="0.2">
      <c r="B194" s="33">
        <v>5660</v>
      </c>
      <c r="C194" s="3" t="s">
        <v>404</v>
      </c>
      <c r="D194" s="31"/>
      <c r="E194" s="32"/>
    </row>
    <row r="195" spans="2:5" ht="12.75" customHeight="1" x14ac:dyDescent="0.2">
      <c r="B195" s="33">
        <v>5670</v>
      </c>
      <c r="C195" s="3" t="s">
        <v>405</v>
      </c>
      <c r="D195" s="31"/>
      <c r="E195" s="32"/>
    </row>
    <row r="196" spans="2:5" ht="12.75" customHeight="1" x14ac:dyDescent="0.2">
      <c r="B196" s="33">
        <v>5711</v>
      </c>
      <c r="C196" s="3" t="s">
        <v>406</v>
      </c>
      <c r="D196" s="31"/>
      <c r="E196" s="32"/>
    </row>
    <row r="197" spans="2:5" ht="12.75" customHeight="1" x14ac:dyDescent="0.2">
      <c r="B197" s="33">
        <v>5719</v>
      </c>
      <c r="C197" s="1" t="s">
        <v>407</v>
      </c>
      <c r="D197" s="31"/>
      <c r="E197" s="32"/>
    </row>
    <row r="198" spans="2:5" ht="12.75" customHeight="1" x14ac:dyDescent="0.2">
      <c r="B198" s="33">
        <v>5811</v>
      </c>
      <c r="C198" s="1" t="s">
        <v>408</v>
      </c>
      <c r="D198" s="31"/>
      <c r="E198" s="32"/>
    </row>
    <row r="199" spans="2:5" ht="12.75" customHeight="1" x14ac:dyDescent="0.2">
      <c r="B199" s="33">
        <v>5812</v>
      </c>
      <c r="C199" s="1" t="s">
        <v>409</v>
      </c>
      <c r="D199" s="31"/>
      <c r="E199" s="32"/>
    </row>
    <row r="200" spans="2:5" ht="12.75" customHeight="1" x14ac:dyDescent="0.2">
      <c r="B200" s="33">
        <v>5901</v>
      </c>
      <c r="C200" s="1" t="s">
        <v>410</v>
      </c>
      <c r="D200" s="31"/>
      <c r="E200" s="32"/>
    </row>
    <row r="201" spans="2:5" ht="12.75" customHeight="1" x14ac:dyDescent="0.2">
      <c r="B201" s="33">
        <v>5902</v>
      </c>
      <c r="C201" s="1" t="s">
        <v>411</v>
      </c>
      <c r="D201" s="31"/>
      <c r="E201" s="32"/>
    </row>
    <row r="202" spans="2:5" ht="12.75" customHeight="1" x14ac:dyDescent="0.2">
      <c r="B202" s="33">
        <v>5904</v>
      </c>
      <c r="C202" s="3" t="s">
        <v>412</v>
      </c>
      <c r="D202" s="31"/>
      <c r="E202" s="32"/>
    </row>
    <row r="203" spans="2:5" ht="12.75" customHeight="1" x14ac:dyDescent="0.2">
      <c r="B203" s="33">
        <v>5909</v>
      </c>
      <c r="C203" s="1" t="s">
        <v>413</v>
      </c>
      <c r="D203" s="31">
        <v>55</v>
      </c>
      <c r="E203" s="32"/>
    </row>
    <row r="204" spans="2:5" ht="12.75" customHeight="1" x14ac:dyDescent="0.2">
      <c r="B204" s="2">
        <v>5991</v>
      </c>
      <c r="C204" s="3" t="s">
        <v>414</v>
      </c>
      <c r="D204" s="31"/>
      <c r="E204" s="32"/>
    </row>
    <row r="205" spans="2:5" ht="12.75" customHeight="1" x14ac:dyDescent="0.2">
      <c r="B205" s="33">
        <v>6111</v>
      </c>
      <c r="C205" s="1" t="s">
        <v>415</v>
      </c>
      <c r="D205" s="31">
        <v>240000</v>
      </c>
      <c r="E205" s="32"/>
    </row>
    <row r="206" spans="2:5" ht="12.75" customHeight="1" x14ac:dyDescent="0.2">
      <c r="B206" s="33">
        <v>6112</v>
      </c>
      <c r="C206" s="1" t="s">
        <v>416</v>
      </c>
      <c r="D206" s="31"/>
      <c r="E206" s="32"/>
    </row>
    <row r="207" spans="2:5" ht="12.75" customHeight="1" x14ac:dyDescent="0.2">
      <c r="B207" s="33">
        <v>6113</v>
      </c>
      <c r="C207" s="1" t="s">
        <v>417</v>
      </c>
      <c r="D207" s="31"/>
      <c r="E207" s="32"/>
    </row>
    <row r="208" spans="2:5" ht="12.75" customHeight="1" x14ac:dyDescent="0.2">
      <c r="B208" s="33">
        <v>6119</v>
      </c>
      <c r="C208" s="1" t="s">
        <v>418</v>
      </c>
      <c r="D208" s="31"/>
      <c r="E208" s="32"/>
    </row>
    <row r="209" spans="2:5" ht="12.75" customHeight="1" x14ac:dyDescent="0.2">
      <c r="B209" s="33">
        <v>6121</v>
      </c>
      <c r="C209" s="1" t="s">
        <v>419</v>
      </c>
      <c r="D209" s="31">
        <v>190000</v>
      </c>
      <c r="E209" s="32"/>
    </row>
    <row r="210" spans="2:5" ht="12.75" customHeight="1" x14ac:dyDescent="0.2">
      <c r="B210" s="33">
        <v>6122</v>
      </c>
      <c r="C210" s="1" t="s">
        <v>420</v>
      </c>
      <c r="D210" s="31">
        <v>20743</v>
      </c>
      <c r="E210" s="32"/>
    </row>
    <row r="211" spans="2:5" ht="12.75" customHeight="1" x14ac:dyDescent="0.2">
      <c r="B211" s="33">
        <v>6123</v>
      </c>
      <c r="C211" s="1" t="s">
        <v>421</v>
      </c>
      <c r="D211" s="31">
        <v>51117</v>
      </c>
      <c r="E211" s="32"/>
    </row>
    <row r="212" spans="2:5" ht="12.75" customHeight="1" x14ac:dyDescent="0.2">
      <c r="B212" s="33">
        <v>6124</v>
      </c>
      <c r="C212" s="3" t="s">
        <v>422</v>
      </c>
      <c r="D212" s="31"/>
      <c r="E212" s="32"/>
    </row>
    <row r="213" spans="2:5" ht="12.75" customHeight="1" x14ac:dyDescent="0.2">
      <c r="B213" s="33">
        <v>6125</v>
      </c>
      <c r="C213" s="1" t="s">
        <v>423</v>
      </c>
      <c r="D213" s="31">
        <v>101000</v>
      </c>
      <c r="E213" s="32"/>
    </row>
    <row r="214" spans="2:5" ht="12.75" customHeight="1" x14ac:dyDescent="0.2">
      <c r="B214" s="33">
        <v>6127</v>
      </c>
      <c r="C214" s="1" t="s">
        <v>424</v>
      </c>
      <c r="D214" s="31"/>
      <c r="E214" s="32"/>
    </row>
    <row r="215" spans="2:5" ht="12.75" customHeight="1" x14ac:dyDescent="0.2">
      <c r="B215" s="33">
        <v>6129</v>
      </c>
      <c r="C215" s="1" t="s">
        <v>425</v>
      </c>
      <c r="D215" s="31"/>
      <c r="E215" s="32"/>
    </row>
    <row r="216" spans="2:5" ht="12.75" customHeight="1" x14ac:dyDescent="0.2">
      <c r="B216" s="33">
        <v>6130</v>
      </c>
      <c r="C216" s="1" t="s">
        <v>426</v>
      </c>
      <c r="D216" s="31"/>
      <c r="E216" s="32"/>
    </row>
    <row r="217" spans="2:5" ht="12.75" customHeight="1" x14ac:dyDescent="0.2">
      <c r="B217" s="33">
        <v>6141</v>
      </c>
      <c r="C217" s="3" t="s">
        <v>427</v>
      </c>
      <c r="D217" s="31"/>
      <c r="E217" s="32"/>
    </row>
    <row r="218" spans="2:5" ht="12.75" customHeight="1" x14ac:dyDescent="0.2">
      <c r="B218" s="33">
        <v>6142</v>
      </c>
      <c r="C218" s="3" t="s">
        <v>428</v>
      </c>
      <c r="D218" s="31">
        <v>475</v>
      </c>
      <c r="E218" s="32"/>
    </row>
    <row r="219" spans="2:5" ht="12.75" customHeight="1" x14ac:dyDescent="0.2">
      <c r="B219" s="33">
        <v>6201</v>
      </c>
      <c r="C219" s="3" t="s">
        <v>429</v>
      </c>
      <c r="D219" s="31"/>
      <c r="E219" s="32"/>
    </row>
    <row r="220" spans="2:5" ht="12.75" customHeight="1" x14ac:dyDescent="0.2">
      <c r="B220" s="33">
        <v>6202</v>
      </c>
      <c r="C220" s="3" t="s">
        <v>430</v>
      </c>
      <c r="D220" s="31"/>
      <c r="E220" s="32"/>
    </row>
    <row r="221" spans="2:5" ht="12.75" customHeight="1" x14ac:dyDescent="0.2">
      <c r="B221" s="33">
        <v>6209</v>
      </c>
      <c r="C221" s="3" t="s">
        <v>431</v>
      </c>
      <c r="D221" s="31"/>
      <c r="E221" s="32"/>
    </row>
    <row r="222" spans="2:5" ht="12.75" customHeight="1" x14ac:dyDescent="0.2">
      <c r="B222" s="33">
        <v>6211</v>
      </c>
      <c r="C222" s="3" t="s">
        <v>432</v>
      </c>
      <c r="D222" s="31"/>
      <c r="E222" s="32"/>
    </row>
    <row r="223" spans="2:5" ht="12.75" customHeight="1" x14ac:dyDescent="0.2">
      <c r="B223" s="33">
        <v>6212</v>
      </c>
      <c r="C223" s="3" t="s">
        <v>433</v>
      </c>
      <c r="D223" s="31"/>
      <c r="E223" s="32"/>
    </row>
    <row r="224" spans="2:5" ht="12.75" customHeight="1" x14ac:dyDescent="0.2">
      <c r="B224" s="33">
        <v>6213</v>
      </c>
      <c r="C224" s="3" t="s">
        <v>434</v>
      </c>
      <c r="D224" s="31"/>
      <c r="E224" s="32"/>
    </row>
    <row r="225" spans="2:5" ht="12.75" customHeight="1" x14ac:dyDescent="0.2">
      <c r="B225" s="33">
        <v>6311</v>
      </c>
      <c r="C225" s="3" t="s">
        <v>435</v>
      </c>
      <c r="D225" s="31"/>
      <c r="E225" s="32"/>
    </row>
    <row r="226" spans="2:5" s="35" customFormat="1" ht="12.75" customHeight="1" x14ac:dyDescent="0.2">
      <c r="B226" s="33">
        <v>6312</v>
      </c>
      <c r="C226" s="1" t="s">
        <v>436</v>
      </c>
      <c r="D226" s="31"/>
      <c r="E226" s="34"/>
    </row>
    <row r="227" spans="2:5" s="35" customFormat="1" ht="12.75" customHeight="1" x14ac:dyDescent="0.2">
      <c r="B227" s="33">
        <v>6313</v>
      </c>
      <c r="C227" s="1" t="s">
        <v>437</v>
      </c>
      <c r="D227" s="31"/>
      <c r="E227" s="34"/>
    </row>
    <row r="228" spans="2:5" s="35" customFormat="1" ht="12.75" customHeight="1" x14ac:dyDescent="0.2">
      <c r="B228" s="33">
        <v>6314</v>
      </c>
      <c r="C228" s="3" t="s">
        <v>438</v>
      </c>
      <c r="D228" s="31"/>
      <c r="E228" s="34"/>
    </row>
    <row r="229" spans="2:5" ht="12.75" customHeight="1" x14ac:dyDescent="0.2">
      <c r="B229" s="36"/>
      <c r="C229" s="37" t="s">
        <v>301</v>
      </c>
      <c r="D229" s="31"/>
      <c r="E229" s="32"/>
    </row>
    <row r="230" spans="2:5" s="35" customFormat="1" ht="12.75" customHeight="1" x14ac:dyDescent="0.2">
      <c r="B230" s="36"/>
      <c r="C230" s="37" t="s">
        <v>439</v>
      </c>
      <c r="D230" s="31"/>
      <c r="E230" s="34"/>
    </row>
    <row r="231" spans="2:5" s="35" customFormat="1" ht="12.75" customHeight="1" x14ac:dyDescent="0.2">
      <c r="B231" s="36"/>
      <c r="C231" s="37" t="s">
        <v>303</v>
      </c>
      <c r="D231" s="31"/>
      <c r="E231" s="34"/>
    </row>
    <row r="232" spans="2:5" s="35" customFormat="1" ht="12.75" customHeight="1" x14ac:dyDescent="0.2">
      <c r="B232" s="33">
        <v>6315</v>
      </c>
      <c r="C232" s="3" t="s">
        <v>440</v>
      </c>
      <c r="D232" s="31"/>
      <c r="E232" s="34"/>
    </row>
    <row r="233" spans="2:5" s="35" customFormat="1" ht="12.75" customHeight="1" x14ac:dyDescent="0.2">
      <c r="B233" s="36"/>
      <c r="C233" s="37" t="s">
        <v>305</v>
      </c>
      <c r="D233" s="31"/>
      <c r="E233" s="34"/>
    </row>
    <row r="234" spans="2:5" s="35" customFormat="1" ht="12.75" customHeight="1" x14ac:dyDescent="0.2">
      <c r="B234" s="36"/>
      <c r="C234" s="37" t="s">
        <v>306</v>
      </c>
      <c r="D234" s="31"/>
      <c r="E234" s="34"/>
    </row>
    <row r="235" spans="2:5" ht="12.75" customHeight="1" x14ac:dyDescent="0.2">
      <c r="B235" s="36"/>
      <c r="C235" s="37" t="s">
        <v>307</v>
      </c>
      <c r="D235" s="31"/>
      <c r="E235" s="32"/>
    </row>
    <row r="236" spans="2:5" ht="12.75" customHeight="1" x14ac:dyDescent="0.2">
      <c r="B236" s="36"/>
      <c r="C236" s="37" t="s">
        <v>308</v>
      </c>
      <c r="D236" s="31"/>
      <c r="E236" s="32"/>
    </row>
    <row r="237" spans="2:5" ht="12.75" customHeight="1" x14ac:dyDescent="0.2">
      <c r="B237" s="36"/>
      <c r="C237" s="37" t="s">
        <v>309</v>
      </c>
      <c r="D237" s="31"/>
      <c r="E237" s="32"/>
    </row>
    <row r="238" spans="2:5" ht="12.75" customHeight="1" x14ac:dyDescent="0.2">
      <c r="B238" s="33">
        <v>6316</v>
      </c>
      <c r="C238" s="1" t="s">
        <v>441</v>
      </c>
      <c r="D238" s="31"/>
      <c r="E238" s="32"/>
    </row>
    <row r="239" spans="2:5" ht="12.75" customHeight="1" x14ac:dyDescent="0.2">
      <c r="B239" s="33">
        <v>6319</v>
      </c>
      <c r="C239" s="1" t="s">
        <v>442</v>
      </c>
      <c r="D239" s="31"/>
      <c r="E239" s="32"/>
    </row>
    <row r="240" spans="2:5" ht="12.75" customHeight="1" x14ac:dyDescent="0.2">
      <c r="B240" s="33">
        <v>6321</v>
      </c>
      <c r="C240" s="1" t="s">
        <v>443</v>
      </c>
      <c r="D240" s="31"/>
      <c r="E240" s="32"/>
    </row>
    <row r="241" spans="2:5" ht="12.75" customHeight="1" x14ac:dyDescent="0.2">
      <c r="B241" s="33">
        <v>6322</v>
      </c>
      <c r="C241" s="1" t="s">
        <v>444</v>
      </c>
      <c r="D241" s="31"/>
      <c r="E241" s="32"/>
    </row>
    <row r="242" spans="2:5" ht="12.75" customHeight="1" x14ac:dyDescent="0.2">
      <c r="B242" s="33">
        <v>6323</v>
      </c>
      <c r="C242" s="1" t="s">
        <v>445</v>
      </c>
      <c r="D242" s="31"/>
      <c r="E242" s="32"/>
    </row>
    <row r="243" spans="2:5" ht="12.75" customHeight="1" x14ac:dyDescent="0.2">
      <c r="B243" s="33">
        <v>6324</v>
      </c>
      <c r="C243" s="3" t="s">
        <v>446</v>
      </c>
      <c r="D243" s="31"/>
      <c r="E243" s="32"/>
    </row>
    <row r="244" spans="2:5" ht="12.75" customHeight="1" x14ac:dyDescent="0.2">
      <c r="B244" s="33">
        <v>6329</v>
      </c>
      <c r="C244" s="1" t="s">
        <v>447</v>
      </c>
      <c r="D244" s="31"/>
      <c r="E244" s="32"/>
    </row>
    <row r="245" spans="2:5" ht="12.75" customHeight="1" x14ac:dyDescent="0.2">
      <c r="B245" s="33">
        <v>6331</v>
      </c>
      <c r="C245" s="3" t="s">
        <v>448</v>
      </c>
      <c r="D245" s="31"/>
      <c r="E245" s="32"/>
    </row>
    <row r="246" spans="2:5" ht="12.75" customHeight="1" x14ac:dyDescent="0.2">
      <c r="B246" s="33">
        <v>6332</v>
      </c>
      <c r="C246" s="3" t="s">
        <v>449</v>
      </c>
      <c r="D246" s="31"/>
      <c r="E246" s="32"/>
    </row>
    <row r="247" spans="2:5" ht="12.75" customHeight="1" x14ac:dyDescent="0.2">
      <c r="B247" s="33">
        <v>6333</v>
      </c>
      <c r="C247" s="3" t="s">
        <v>450</v>
      </c>
      <c r="D247" s="31"/>
      <c r="E247" s="32"/>
    </row>
    <row r="248" spans="2:5" ht="12.75" customHeight="1" x14ac:dyDescent="0.2">
      <c r="B248" s="33">
        <v>6334</v>
      </c>
      <c r="C248" s="3" t="s">
        <v>451</v>
      </c>
      <c r="D248" s="31"/>
      <c r="E248" s="32"/>
    </row>
    <row r="249" spans="2:5" ht="12.75" customHeight="1" x14ac:dyDescent="0.2">
      <c r="B249" s="33">
        <v>6335</v>
      </c>
      <c r="C249" s="3" t="s">
        <v>452</v>
      </c>
      <c r="D249" s="31"/>
      <c r="E249" s="32"/>
    </row>
    <row r="250" spans="2:5" ht="12.75" customHeight="1" x14ac:dyDescent="0.2">
      <c r="B250" s="33">
        <v>6339</v>
      </c>
      <c r="C250" s="3" t="s">
        <v>453</v>
      </c>
      <c r="D250" s="31"/>
      <c r="E250" s="32"/>
    </row>
    <row r="251" spans="2:5" ht="12.75" customHeight="1" x14ac:dyDescent="0.2">
      <c r="B251" s="33">
        <v>6341</v>
      </c>
      <c r="C251" s="3" t="s">
        <v>454</v>
      </c>
      <c r="D251" s="31"/>
      <c r="E251" s="32"/>
    </row>
    <row r="252" spans="2:5" ht="12.75" customHeight="1" x14ac:dyDescent="0.2">
      <c r="B252" s="33">
        <v>6342</v>
      </c>
      <c r="C252" s="3" t="s">
        <v>455</v>
      </c>
      <c r="D252" s="31"/>
      <c r="E252" s="32"/>
    </row>
    <row r="253" spans="2:5" ht="12.75" customHeight="1" x14ac:dyDescent="0.2">
      <c r="B253" s="33">
        <v>6343</v>
      </c>
      <c r="C253" s="3" t="s">
        <v>456</v>
      </c>
      <c r="D253" s="31"/>
      <c r="E253" s="32"/>
    </row>
    <row r="254" spans="2:5" ht="12.75" customHeight="1" x14ac:dyDescent="0.2">
      <c r="B254" s="33">
        <v>6344</v>
      </c>
      <c r="C254" s="3" t="s">
        <v>457</v>
      </c>
      <c r="D254" s="31"/>
      <c r="E254" s="32"/>
    </row>
    <row r="255" spans="2:5" ht="12.75" customHeight="1" x14ac:dyDescent="0.2">
      <c r="B255" s="33">
        <v>6349</v>
      </c>
      <c r="C255" s="1" t="s">
        <v>458</v>
      </c>
      <c r="D255" s="31"/>
      <c r="E255" s="32"/>
    </row>
    <row r="256" spans="2:5" ht="12.75" customHeight="1" x14ac:dyDescent="0.2">
      <c r="B256" s="33">
        <v>6351</v>
      </c>
      <c r="C256" s="1" t="s">
        <v>459</v>
      </c>
      <c r="D256" s="31"/>
      <c r="E256" s="32"/>
    </row>
    <row r="257" spans="2:5" ht="12.75" customHeight="1" x14ac:dyDescent="0.2">
      <c r="B257" s="33">
        <v>6352</v>
      </c>
      <c r="C257" s="1" t="s">
        <v>460</v>
      </c>
      <c r="D257" s="31"/>
      <c r="E257" s="32"/>
    </row>
    <row r="258" spans="2:5" ht="12.75" customHeight="1" x14ac:dyDescent="0.2">
      <c r="B258" s="33">
        <v>6353</v>
      </c>
      <c r="C258" s="1" t="s">
        <v>461</v>
      </c>
      <c r="D258" s="31"/>
      <c r="E258" s="32"/>
    </row>
    <row r="259" spans="2:5" ht="12.75" customHeight="1" x14ac:dyDescent="0.2">
      <c r="B259" s="33">
        <v>6354</v>
      </c>
      <c r="C259" s="1" t="s">
        <v>462</v>
      </c>
      <c r="D259" s="31"/>
      <c r="E259" s="32"/>
    </row>
    <row r="260" spans="2:5" ht="12.75" customHeight="1" x14ac:dyDescent="0.2">
      <c r="B260" s="33">
        <v>6356</v>
      </c>
      <c r="C260" s="3" t="s">
        <v>463</v>
      </c>
      <c r="D260" s="31"/>
      <c r="E260" s="32"/>
    </row>
    <row r="261" spans="2:5" ht="12.75" customHeight="1" x14ac:dyDescent="0.2">
      <c r="B261" s="33">
        <v>6359</v>
      </c>
      <c r="C261" s="3" t="s">
        <v>464</v>
      </c>
      <c r="D261" s="31"/>
      <c r="E261" s="32"/>
    </row>
    <row r="262" spans="2:5" ht="12.75" customHeight="1" x14ac:dyDescent="0.2">
      <c r="B262" s="33">
        <v>6361</v>
      </c>
      <c r="C262" s="3" t="s">
        <v>465</v>
      </c>
      <c r="D262" s="31"/>
      <c r="E262" s="32"/>
    </row>
    <row r="263" spans="2:5" ht="12.75" customHeight="1" x14ac:dyDescent="0.2">
      <c r="B263" s="33">
        <v>6362</v>
      </c>
      <c r="C263" s="3" t="s">
        <v>466</v>
      </c>
      <c r="D263" s="31"/>
      <c r="E263" s="32"/>
    </row>
    <row r="264" spans="2:5" ht="12.75" customHeight="1" x14ac:dyDescent="0.2">
      <c r="B264" s="33">
        <v>6371</v>
      </c>
      <c r="C264" s="3" t="s">
        <v>467</v>
      </c>
      <c r="D264" s="31"/>
      <c r="E264" s="32"/>
    </row>
    <row r="265" spans="2:5" ht="12.75" customHeight="1" x14ac:dyDescent="0.2">
      <c r="B265" s="33">
        <v>6379</v>
      </c>
      <c r="C265" s="3" t="s">
        <v>468</v>
      </c>
      <c r="D265" s="31"/>
      <c r="E265" s="32"/>
    </row>
    <row r="266" spans="2:5" ht="12.75" customHeight="1" x14ac:dyDescent="0.2">
      <c r="B266" s="33">
        <v>6380</v>
      </c>
      <c r="C266" s="3" t="s">
        <v>469</v>
      </c>
      <c r="D266" s="31"/>
      <c r="E266" s="32"/>
    </row>
    <row r="267" spans="2:5" ht="12.75" customHeight="1" x14ac:dyDescent="0.2">
      <c r="B267" s="33">
        <v>6411</v>
      </c>
      <c r="C267" s="3" t="s">
        <v>470</v>
      </c>
      <c r="D267" s="31"/>
      <c r="E267" s="32"/>
    </row>
    <row r="268" spans="2:5" ht="12.75" customHeight="1" x14ac:dyDescent="0.2">
      <c r="B268" s="33">
        <v>6412</v>
      </c>
      <c r="C268" s="3" t="s">
        <v>471</v>
      </c>
      <c r="D268" s="31"/>
      <c r="E268" s="32"/>
    </row>
    <row r="269" spans="2:5" ht="12.75" customHeight="1" x14ac:dyDescent="0.2">
      <c r="B269" s="33">
        <v>6413</v>
      </c>
      <c r="C269" s="3" t="s">
        <v>472</v>
      </c>
      <c r="D269" s="31"/>
      <c r="E269" s="32"/>
    </row>
    <row r="270" spans="2:5" ht="12.75" customHeight="1" x14ac:dyDescent="0.2">
      <c r="B270" s="33">
        <v>6414</v>
      </c>
      <c r="C270" s="3" t="s">
        <v>473</v>
      </c>
      <c r="D270" s="31"/>
      <c r="E270" s="32"/>
    </row>
    <row r="271" spans="2:5" ht="12.75" customHeight="1" x14ac:dyDescent="0.2">
      <c r="B271" s="33">
        <v>6415</v>
      </c>
      <c r="C271" s="3" t="s">
        <v>474</v>
      </c>
      <c r="D271" s="31"/>
      <c r="E271" s="32"/>
    </row>
    <row r="272" spans="2:5" ht="12.75" customHeight="1" x14ac:dyDescent="0.2">
      <c r="B272" s="33">
        <v>6419</v>
      </c>
      <c r="C272" s="3" t="s">
        <v>475</v>
      </c>
      <c r="D272" s="31"/>
      <c r="E272" s="32"/>
    </row>
    <row r="273" spans="2:5" ht="12.75" customHeight="1" x14ac:dyDescent="0.2">
      <c r="B273" s="33">
        <v>6421</v>
      </c>
      <c r="C273" s="3" t="s">
        <v>476</v>
      </c>
      <c r="D273" s="31"/>
      <c r="E273" s="32"/>
    </row>
    <row r="274" spans="2:5" ht="12.75" customHeight="1" x14ac:dyDescent="0.2">
      <c r="B274" s="33">
        <v>6422</v>
      </c>
      <c r="C274" s="3" t="s">
        <v>477</v>
      </c>
      <c r="D274" s="31"/>
      <c r="E274" s="32"/>
    </row>
    <row r="275" spans="2:5" ht="12.75" customHeight="1" x14ac:dyDescent="0.2">
      <c r="B275" s="33">
        <v>6423</v>
      </c>
      <c r="C275" s="3" t="s">
        <v>478</v>
      </c>
      <c r="D275" s="31"/>
      <c r="E275" s="32"/>
    </row>
    <row r="276" spans="2:5" ht="12.75" customHeight="1" x14ac:dyDescent="0.2">
      <c r="B276" s="33">
        <v>6424</v>
      </c>
      <c r="C276" s="3" t="s">
        <v>479</v>
      </c>
      <c r="D276" s="31"/>
      <c r="E276" s="32"/>
    </row>
    <row r="277" spans="2:5" ht="12.75" customHeight="1" x14ac:dyDescent="0.2">
      <c r="B277" s="33">
        <v>6429</v>
      </c>
      <c r="C277" s="3" t="s">
        <v>480</v>
      </c>
      <c r="D277" s="31"/>
      <c r="E277" s="32"/>
    </row>
    <row r="278" spans="2:5" ht="12.75" customHeight="1" x14ac:dyDescent="0.2">
      <c r="B278" s="33">
        <v>6431</v>
      </c>
      <c r="C278" s="3" t="s">
        <v>481</v>
      </c>
      <c r="D278" s="31"/>
      <c r="E278" s="32"/>
    </row>
    <row r="279" spans="2:5" ht="12.75" customHeight="1" x14ac:dyDescent="0.2">
      <c r="B279" s="33">
        <v>6432</v>
      </c>
      <c r="C279" s="3" t="s">
        <v>482</v>
      </c>
      <c r="D279" s="31"/>
      <c r="E279" s="32"/>
    </row>
    <row r="280" spans="2:5" ht="12.75" customHeight="1" x14ac:dyDescent="0.2">
      <c r="B280" s="33">
        <v>6433</v>
      </c>
      <c r="C280" s="3" t="s">
        <v>483</v>
      </c>
      <c r="D280" s="31"/>
      <c r="E280" s="32"/>
    </row>
    <row r="281" spans="2:5" ht="12.75" customHeight="1" x14ac:dyDescent="0.2">
      <c r="B281" s="33">
        <v>6434</v>
      </c>
      <c r="C281" s="3" t="s">
        <v>484</v>
      </c>
      <c r="D281" s="31"/>
      <c r="E281" s="32"/>
    </row>
    <row r="282" spans="2:5" ht="12.75" customHeight="1" x14ac:dyDescent="0.2">
      <c r="B282" s="33">
        <v>6439</v>
      </c>
      <c r="C282" s="3" t="s">
        <v>485</v>
      </c>
      <c r="D282" s="31"/>
      <c r="E282" s="32"/>
    </row>
    <row r="283" spans="2:5" ht="12.75" customHeight="1" x14ac:dyDescent="0.2">
      <c r="B283" s="33">
        <v>6441</v>
      </c>
      <c r="C283" s="3" t="s">
        <v>486</v>
      </c>
      <c r="D283" s="31"/>
      <c r="E283" s="32"/>
    </row>
    <row r="284" spans="2:5" ht="12.75" customHeight="1" x14ac:dyDescent="0.2">
      <c r="B284" s="33">
        <v>6442</v>
      </c>
      <c r="C284" s="3" t="s">
        <v>487</v>
      </c>
      <c r="D284" s="31"/>
      <c r="E284" s="32"/>
    </row>
    <row r="285" spans="2:5" ht="12.75" customHeight="1" x14ac:dyDescent="0.2">
      <c r="B285" s="33">
        <v>6449</v>
      </c>
      <c r="C285" s="3" t="s">
        <v>488</v>
      </c>
      <c r="D285" s="31"/>
      <c r="E285" s="32"/>
    </row>
    <row r="286" spans="2:5" ht="12.75" customHeight="1" x14ac:dyDescent="0.2">
      <c r="B286" s="33">
        <v>6451</v>
      </c>
      <c r="C286" s="3" t="s">
        <v>489</v>
      </c>
      <c r="D286" s="31"/>
      <c r="E286" s="32"/>
    </row>
    <row r="287" spans="2:5" ht="12.75" customHeight="1" x14ac:dyDescent="0.2">
      <c r="B287" s="33">
        <v>6452</v>
      </c>
      <c r="C287" s="3" t="s">
        <v>490</v>
      </c>
      <c r="D287" s="31"/>
      <c r="E287" s="32"/>
    </row>
    <row r="288" spans="2:5" ht="12.75" customHeight="1" x14ac:dyDescent="0.2">
      <c r="B288" s="33">
        <v>6459</v>
      </c>
      <c r="C288" s="3" t="s">
        <v>491</v>
      </c>
      <c r="D288" s="31"/>
      <c r="E288" s="32"/>
    </row>
    <row r="289" spans="2:6" ht="12.75" customHeight="1" x14ac:dyDescent="0.2">
      <c r="B289" s="33">
        <v>6460</v>
      </c>
      <c r="C289" s="3" t="s">
        <v>492</v>
      </c>
      <c r="D289" s="31"/>
      <c r="E289" s="32"/>
    </row>
    <row r="290" spans="2:6" ht="12.75" customHeight="1" x14ac:dyDescent="0.2">
      <c r="B290" s="33">
        <v>6470</v>
      </c>
      <c r="C290" s="3" t="s">
        <v>493</v>
      </c>
      <c r="D290" s="31"/>
      <c r="E290" s="32"/>
    </row>
    <row r="291" spans="2:6" ht="12.75" customHeight="1" x14ac:dyDescent="0.2">
      <c r="B291" s="33">
        <v>6711</v>
      </c>
      <c r="C291" s="5" t="s">
        <v>494</v>
      </c>
      <c r="D291" s="31"/>
      <c r="E291" s="32"/>
    </row>
    <row r="292" spans="2:6" x14ac:dyDescent="0.2">
      <c r="B292" s="33">
        <v>6901</v>
      </c>
      <c r="C292" s="3" t="s">
        <v>495</v>
      </c>
      <c r="D292" s="31"/>
      <c r="E292" s="32"/>
    </row>
    <row r="293" spans="2:6" x14ac:dyDescent="0.2">
      <c r="B293" s="38">
        <v>6909</v>
      </c>
      <c r="C293" s="3" t="s">
        <v>496</v>
      </c>
      <c r="D293" s="39"/>
      <c r="E293" s="40"/>
    </row>
    <row r="294" spans="2:6" ht="12.75" thickBot="1" x14ac:dyDescent="0.25">
      <c r="B294" s="41" t="s">
        <v>49</v>
      </c>
      <c r="C294" s="42"/>
      <c r="D294" s="43">
        <f t="shared" ref="D294:E294" si="0">SUM(D238:D293,D232,D99:D228,D93,D5:D89)</f>
        <v>8628665.3960000016</v>
      </c>
      <c r="E294" s="44">
        <f t="shared" si="0"/>
        <v>3430</v>
      </c>
      <c r="F294" s="45"/>
    </row>
    <row r="295" spans="2:6" ht="12.75" thickBot="1" x14ac:dyDescent="0.25">
      <c r="B295" s="46" t="s">
        <v>497</v>
      </c>
      <c r="C295" s="42"/>
      <c r="D295" s="48"/>
      <c r="E295" s="47"/>
    </row>
  </sheetData>
  <mergeCells count="2">
    <mergeCell ref="B2:C3"/>
    <mergeCell ref="B4:C4"/>
  </mergeCells>
  <pageMargins left="0.78740157499999996" right="0.78740157499999996" top="0.984251969" bottom="0.984251969" header="0.4921259845" footer="0.4921259845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B3:D18"/>
  <sheetViews>
    <sheetView topLeftCell="B1" zoomScale="85" zoomScaleNormal="85" workbookViewId="0">
      <selection activeCell="D20" sqref="D20"/>
    </sheetView>
  </sheetViews>
  <sheetFormatPr defaultRowHeight="12.75" x14ac:dyDescent="0.2"/>
  <cols>
    <col min="1" max="1" width="3.7109375" style="68" customWidth="1"/>
    <col min="2" max="2" width="9.140625" style="68"/>
    <col min="3" max="3" width="108.7109375" style="68" customWidth="1"/>
    <col min="4" max="4" width="10.28515625" style="68" customWidth="1"/>
    <col min="5" max="256" width="9.140625" style="68"/>
    <col min="257" max="257" width="3.7109375" style="68" customWidth="1"/>
    <col min="258" max="258" width="9.140625" style="68"/>
    <col min="259" max="259" width="108.7109375" style="68" customWidth="1"/>
    <col min="260" max="260" width="10.28515625" style="68" customWidth="1"/>
    <col min="261" max="512" width="9.140625" style="68"/>
    <col min="513" max="513" width="3.7109375" style="68" customWidth="1"/>
    <col min="514" max="514" width="9.140625" style="68"/>
    <col min="515" max="515" width="108.7109375" style="68" customWidth="1"/>
    <col min="516" max="516" width="10.28515625" style="68" customWidth="1"/>
    <col min="517" max="768" width="9.140625" style="68"/>
    <col min="769" max="769" width="3.7109375" style="68" customWidth="1"/>
    <col min="770" max="770" width="9.140625" style="68"/>
    <col min="771" max="771" width="108.7109375" style="68" customWidth="1"/>
    <col min="772" max="772" width="10.28515625" style="68" customWidth="1"/>
    <col min="773" max="1024" width="9.140625" style="68"/>
    <col min="1025" max="1025" width="3.7109375" style="68" customWidth="1"/>
    <col min="1026" max="1026" width="9.140625" style="68"/>
    <col min="1027" max="1027" width="108.7109375" style="68" customWidth="1"/>
    <col min="1028" max="1028" width="10.28515625" style="68" customWidth="1"/>
    <col min="1029" max="1280" width="9.140625" style="68"/>
    <col min="1281" max="1281" width="3.7109375" style="68" customWidth="1"/>
    <col min="1282" max="1282" width="9.140625" style="68"/>
    <col min="1283" max="1283" width="108.7109375" style="68" customWidth="1"/>
    <col min="1284" max="1284" width="10.28515625" style="68" customWidth="1"/>
    <col min="1285" max="1536" width="9.140625" style="68"/>
    <col min="1537" max="1537" width="3.7109375" style="68" customWidth="1"/>
    <col min="1538" max="1538" width="9.140625" style="68"/>
    <col min="1539" max="1539" width="108.7109375" style="68" customWidth="1"/>
    <col min="1540" max="1540" width="10.28515625" style="68" customWidth="1"/>
    <col min="1541" max="1792" width="9.140625" style="68"/>
    <col min="1793" max="1793" width="3.7109375" style="68" customWidth="1"/>
    <col min="1794" max="1794" width="9.140625" style="68"/>
    <col min="1795" max="1795" width="108.7109375" style="68" customWidth="1"/>
    <col min="1796" max="1796" width="10.28515625" style="68" customWidth="1"/>
    <col min="1797" max="2048" width="9.140625" style="68"/>
    <col min="2049" max="2049" width="3.7109375" style="68" customWidth="1"/>
    <col min="2050" max="2050" width="9.140625" style="68"/>
    <col min="2051" max="2051" width="108.7109375" style="68" customWidth="1"/>
    <col min="2052" max="2052" width="10.28515625" style="68" customWidth="1"/>
    <col min="2053" max="2304" width="9.140625" style="68"/>
    <col min="2305" max="2305" width="3.7109375" style="68" customWidth="1"/>
    <col min="2306" max="2306" width="9.140625" style="68"/>
    <col min="2307" max="2307" width="108.7109375" style="68" customWidth="1"/>
    <col min="2308" max="2308" width="10.28515625" style="68" customWidth="1"/>
    <col min="2309" max="2560" width="9.140625" style="68"/>
    <col min="2561" max="2561" width="3.7109375" style="68" customWidth="1"/>
    <col min="2562" max="2562" width="9.140625" style="68"/>
    <col min="2563" max="2563" width="108.7109375" style="68" customWidth="1"/>
    <col min="2564" max="2564" width="10.28515625" style="68" customWidth="1"/>
    <col min="2565" max="2816" width="9.140625" style="68"/>
    <col min="2817" max="2817" width="3.7109375" style="68" customWidth="1"/>
    <col min="2818" max="2818" width="9.140625" style="68"/>
    <col min="2819" max="2819" width="108.7109375" style="68" customWidth="1"/>
    <col min="2820" max="2820" width="10.28515625" style="68" customWidth="1"/>
    <col min="2821" max="3072" width="9.140625" style="68"/>
    <col min="3073" max="3073" width="3.7109375" style="68" customWidth="1"/>
    <col min="3074" max="3074" width="9.140625" style="68"/>
    <col min="3075" max="3075" width="108.7109375" style="68" customWidth="1"/>
    <col min="3076" max="3076" width="10.28515625" style="68" customWidth="1"/>
    <col min="3077" max="3328" width="9.140625" style="68"/>
    <col min="3329" max="3329" width="3.7109375" style="68" customWidth="1"/>
    <col min="3330" max="3330" width="9.140625" style="68"/>
    <col min="3331" max="3331" width="108.7109375" style="68" customWidth="1"/>
    <col min="3332" max="3332" width="10.28515625" style="68" customWidth="1"/>
    <col min="3333" max="3584" width="9.140625" style="68"/>
    <col min="3585" max="3585" width="3.7109375" style="68" customWidth="1"/>
    <col min="3586" max="3586" width="9.140625" style="68"/>
    <col min="3587" max="3587" width="108.7109375" style="68" customWidth="1"/>
    <col min="3588" max="3588" width="10.28515625" style="68" customWidth="1"/>
    <col min="3589" max="3840" width="9.140625" style="68"/>
    <col min="3841" max="3841" width="3.7109375" style="68" customWidth="1"/>
    <col min="3842" max="3842" width="9.140625" style="68"/>
    <col min="3843" max="3843" width="108.7109375" style="68" customWidth="1"/>
    <col min="3844" max="3844" width="10.28515625" style="68" customWidth="1"/>
    <col min="3845" max="4096" width="9.140625" style="68"/>
    <col min="4097" max="4097" width="3.7109375" style="68" customWidth="1"/>
    <col min="4098" max="4098" width="9.140625" style="68"/>
    <col min="4099" max="4099" width="108.7109375" style="68" customWidth="1"/>
    <col min="4100" max="4100" width="10.28515625" style="68" customWidth="1"/>
    <col min="4101" max="4352" width="9.140625" style="68"/>
    <col min="4353" max="4353" width="3.7109375" style="68" customWidth="1"/>
    <col min="4354" max="4354" width="9.140625" style="68"/>
    <col min="4355" max="4355" width="108.7109375" style="68" customWidth="1"/>
    <col min="4356" max="4356" width="10.28515625" style="68" customWidth="1"/>
    <col min="4357" max="4608" width="9.140625" style="68"/>
    <col min="4609" max="4609" width="3.7109375" style="68" customWidth="1"/>
    <col min="4610" max="4610" width="9.140625" style="68"/>
    <col min="4611" max="4611" width="108.7109375" style="68" customWidth="1"/>
    <col min="4612" max="4612" width="10.28515625" style="68" customWidth="1"/>
    <col min="4613" max="4864" width="9.140625" style="68"/>
    <col min="4865" max="4865" width="3.7109375" style="68" customWidth="1"/>
    <col min="4866" max="4866" width="9.140625" style="68"/>
    <col min="4867" max="4867" width="108.7109375" style="68" customWidth="1"/>
    <col min="4868" max="4868" width="10.28515625" style="68" customWidth="1"/>
    <col min="4869" max="5120" width="9.140625" style="68"/>
    <col min="5121" max="5121" width="3.7109375" style="68" customWidth="1"/>
    <col min="5122" max="5122" width="9.140625" style="68"/>
    <col min="5123" max="5123" width="108.7109375" style="68" customWidth="1"/>
    <col min="5124" max="5124" width="10.28515625" style="68" customWidth="1"/>
    <col min="5125" max="5376" width="9.140625" style="68"/>
    <col min="5377" max="5377" width="3.7109375" style="68" customWidth="1"/>
    <col min="5378" max="5378" width="9.140625" style="68"/>
    <col min="5379" max="5379" width="108.7109375" style="68" customWidth="1"/>
    <col min="5380" max="5380" width="10.28515625" style="68" customWidth="1"/>
    <col min="5381" max="5632" width="9.140625" style="68"/>
    <col min="5633" max="5633" width="3.7109375" style="68" customWidth="1"/>
    <col min="5634" max="5634" width="9.140625" style="68"/>
    <col min="5635" max="5635" width="108.7109375" style="68" customWidth="1"/>
    <col min="5636" max="5636" width="10.28515625" style="68" customWidth="1"/>
    <col min="5637" max="5888" width="9.140625" style="68"/>
    <col min="5889" max="5889" width="3.7109375" style="68" customWidth="1"/>
    <col min="5890" max="5890" width="9.140625" style="68"/>
    <col min="5891" max="5891" width="108.7109375" style="68" customWidth="1"/>
    <col min="5892" max="5892" width="10.28515625" style="68" customWidth="1"/>
    <col min="5893" max="6144" width="9.140625" style="68"/>
    <col min="6145" max="6145" width="3.7109375" style="68" customWidth="1"/>
    <col min="6146" max="6146" width="9.140625" style="68"/>
    <col min="6147" max="6147" width="108.7109375" style="68" customWidth="1"/>
    <col min="6148" max="6148" width="10.28515625" style="68" customWidth="1"/>
    <col min="6149" max="6400" width="9.140625" style="68"/>
    <col min="6401" max="6401" width="3.7109375" style="68" customWidth="1"/>
    <col min="6402" max="6402" width="9.140625" style="68"/>
    <col min="6403" max="6403" width="108.7109375" style="68" customWidth="1"/>
    <col min="6404" max="6404" width="10.28515625" style="68" customWidth="1"/>
    <col min="6405" max="6656" width="9.140625" style="68"/>
    <col min="6657" max="6657" width="3.7109375" style="68" customWidth="1"/>
    <col min="6658" max="6658" width="9.140625" style="68"/>
    <col min="6659" max="6659" width="108.7109375" style="68" customWidth="1"/>
    <col min="6660" max="6660" width="10.28515625" style="68" customWidth="1"/>
    <col min="6661" max="6912" width="9.140625" style="68"/>
    <col min="6913" max="6913" width="3.7109375" style="68" customWidth="1"/>
    <col min="6914" max="6914" width="9.140625" style="68"/>
    <col min="6915" max="6915" width="108.7109375" style="68" customWidth="1"/>
    <col min="6916" max="6916" width="10.28515625" style="68" customWidth="1"/>
    <col min="6917" max="7168" width="9.140625" style="68"/>
    <col min="7169" max="7169" width="3.7109375" style="68" customWidth="1"/>
    <col min="7170" max="7170" width="9.140625" style="68"/>
    <col min="7171" max="7171" width="108.7109375" style="68" customWidth="1"/>
    <col min="7172" max="7172" width="10.28515625" style="68" customWidth="1"/>
    <col min="7173" max="7424" width="9.140625" style="68"/>
    <col min="7425" max="7425" width="3.7109375" style="68" customWidth="1"/>
    <col min="7426" max="7426" width="9.140625" style="68"/>
    <col min="7427" max="7427" width="108.7109375" style="68" customWidth="1"/>
    <col min="7428" max="7428" width="10.28515625" style="68" customWidth="1"/>
    <col min="7429" max="7680" width="9.140625" style="68"/>
    <col min="7681" max="7681" width="3.7109375" style="68" customWidth="1"/>
    <col min="7682" max="7682" width="9.140625" style="68"/>
    <col min="7683" max="7683" width="108.7109375" style="68" customWidth="1"/>
    <col min="7684" max="7684" width="10.28515625" style="68" customWidth="1"/>
    <col min="7685" max="7936" width="9.140625" style="68"/>
    <col min="7937" max="7937" width="3.7109375" style="68" customWidth="1"/>
    <col min="7938" max="7938" width="9.140625" style="68"/>
    <col min="7939" max="7939" width="108.7109375" style="68" customWidth="1"/>
    <col min="7940" max="7940" width="10.28515625" style="68" customWidth="1"/>
    <col min="7941" max="8192" width="9.140625" style="68"/>
    <col min="8193" max="8193" width="3.7109375" style="68" customWidth="1"/>
    <col min="8194" max="8194" width="9.140625" style="68"/>
    <col min="8195" max="8195" width="108.7109375" style="68" customWidth="1"/>
    <col min="8196" max="8196" width="10.28515625" style="68" customWidth="1"/>
    <col min="8197" max="8448" width="9.140625" style="68"/>
    <col min="8449" max="8449" width="3.7109375" style="68" customWidth="1"/>
    <col min="8450" max="8450" width="9.140625" style="68"/>
    <col min="8451" max="8451" width="108.7109375" style="68" customWidth="1"/>
    <col min="8452" max="8452" width="10.28515625" style="68" customWidth="1"/>
    <col min="8453" max="8704" width="9.140625" style="68"/>
    <col min="8705" max="8705" width="3.7109375" style="68" customWidth="1"/>
    <col min="8706" max="8706" width="9.140625" style="68"/>
    <col min="8707" max="8707" width="108.7109375" style="68" customWidth="1"/>
    <col min="8708" max="8708" width="10.28515625" style="68" customWidth="1"/>
    <col min="8709" max="8960" width="9.140625" style="68"/>
    <col min="8961" max="8961" width="3.7109375" style="68" customWidth="1"/>
    <col min="8962" max="8962" width="9.140625" style="68"/>
    <col min="8963" max="8963" width="108.7109375" style="68" customWidth="1"/>
    <col min="8964" max="8964" width="10.28515625" style="68" customWidth="1"/>
    <col min="8965" max="9216" width="9.140625" style="68"/>
    <col min="9217" max="9217" width="3.7109375" style="68" customWidth="1"/>
    <col min="9218" max="9218" width="9.140625" style="68"/>
    <col min="9219" max="9219" width="108.7109375" style="68" customWidth="1"/>
    <col min="9220" max="9220" width="10.28515625" style="68" customWidth="1"/>
    <col min="9221" max="9472" width="9.140625" style="68"/>
    <col min="9473" max="9473" width="3.7109375" style="68" customWidth="1"/>
    <col min="9474" max="9474" width="9.140625" style="68"/>
    <col min="9475" max="9475" width="108.7109375" style="68" customWidth="1"/>
    <col min="9476" max="9476" width="10.28515625" style="68" customWidth="1"/>
    <col min="9477" max="9728" width="9.140625" style="68"/>
    <col min="9729" max="9729" width="3.7109375" style="68" customWidth="1"/>
    <col min="9730" max="9730" width="9.140625" style="68"/>
    <col min="9731" max="9731" width="108.7109375" style="68" customWidth="1"/>
    <col min="9732" max="9732" width="10.28515625" style="68" customWidth="1"/>
    <col min="9733" max="9984" width="9.140625" style="68"/>
    <col min="9985" max="9985" width="3.7109375" style="68" customWidth="1"/>
    <col min="9986" max="9986" width="9.140625" style="68"/>
    <col min="9987" max="9987" width="108.7109375" style="68" customWidth="1"/>
    <col min="9988" max="9988" width="10.28515625" style="68" customWidth="1"/>
    <col min="9989" max="10240" width="9.140625" style="68"/>
    <col min="10241" max="10241" width="3.7109375" style="68" customWidth="1"/>
    <col min="10242" max="10242" width="9.140625" style="68"/>
    <col min="10243" max="10243" width="108.7109375" style="68" customWidth="1"/>
    <col min="10244" max="10244" width="10.28515625" style="68" customWidth="1"/>
    <col min="10245" max="10496" width="9.140625" style="68"/>
    <col min="10497" max="10497" width="3.7109375" style="68" customWidth="1"/>
    <col min="10498" max="10498" width="9.140625" style="68"/>
    <col min="10499" max="10499" width="108.7109375" style="68" customWidth="1"/>
    <col min="10500" max="10500" width="10.28515625" style="68" customWidth="1"/>
    <col min="10501" max="10752" width="9.140625" style="68"/>
    <col min="10753" max="10753" width="3.7109375" style="68" customWidth="1"/>
    <col min="10754" max="10754" width="9.140625" style="68"/>
    <col min="10755" max="10755" width="108.7109375" style="68" customWidth="1"/>
    <col min="10756" max="10756" width="10.28515625" style="68" customWidth="1"/>
    <col min="10757" max="11008" width="9.140625" style="68"/>
    <col min="11009" max="11009" width="3.7109375" style="68" customWidth="1"/>
    <col min="11010" max="11010" width="9.140625" style="68"/>
    <col min="11011" max="11011" width="108.7109375" style="68" customWidth="1"/>
    <col min="11012" max="11012" width="10.28515625" style="68" customWidth="1"/>
    <col min="11013" max="11264" width="9.140625" style="68"/>
    <col min="11265" max="11265" width="3.7109375" style="68" customWidth="1"/>
    <col min="11266" max="11266" width="9.140625" style="68"/>
    <col min="11267" max="11267" width="108.7109375" style="68" customWidth="1"/>
    <col min="11268" max="11268" width="10.28515625" style="68" customWidth="1"/>
    <col min="11269" max="11520" width="9.140625" style="68"/>
    <col min="11521" max="11521" width="3.7109375" style="68" customWidth="1"/>
    <col min="11522" max="11522" width="9.140625" style="68"/>
    <col min="11523" max="11523" width="108.7109375" style="68" customWidth="1"/>
    <col min="11524" max="11524" width="10.28515625" style="68" customWidth="1"/>
    <col min="11525" max="11776" width="9.140625" style="68"/>
    <col min="11777" max="11777" width="3.7109375" style="68" customWidth="1"/>
    <col min="11778" max="11778" width="9.140625" style="68"/>
    <col min="11779" max="11779" width="108.7109375" style="68" customWidth="1"/>
    <col min="11780" max="11780" width="10.28515625" style="68" customWidth="1"/>
    <col min="11781" max="12032" width="9.140625" style="68"/>
    <col min="12033" max="12033" width="3.7109375" style="68" customWidth="1"/>
    <col min="12034" max="12034" width="9.140625" style="68"/>
    <col min="12035" max="12035" width="108.7109375" style="68" customWidth="1"/>
    <col min="12036" max="12036" width="10.28515625" style="68" customWidth="1"/>
    <col min="12037" max="12288" width="9.140625" style="68"/>
    <col min="12289" max="12289" width="3.7109375" style="68" customWidth="1"/>
    <col min="12290" max="12290" width="9.140625" style="68"/>
    <col min="12291" max="12291" width="108.7109375" style="68" customWidth="1"/>
    <col min="12292" max="12292" width="10.28515625" style="68" customWidth="1"/>
    <col min="12293" max="12544" width="9.140625" style="68"/>
    <col min="12545" max="12545" width="3.7109375" style="68" customWidth="1"/>
    <col min="12546" max="12546" width="9.140625" style="68"/>
    <col min="12547" max="12547" width="108.7109375" style="68" customWidth="1"/>
    <col min="12548" max="12548" width="10.28515625" style="68" customWidth="1"/>
    <col min="12549" max="12800" width="9.140625" style="68"/>
    <col min="12801" max="12801" width="3.7109375" style="68" customWidth="1"/>
    <col min="12802" max="12802" width="9.140625" style="68"/>
    <col min="12803" max="12803" width="108.7109375" style="68" customWidth="1"/>
    <col min="12804" max="12804" width="10.28515625" style="68" customWidth="1"/>
    <col min="12805" max="13056" width="9.140625" style="68"/>
    <col min="13057" max="13057" width="3.7109375" style="68" customWidth="1"/>
    <col min="13058" max="13058" width="9.140625" style="68"/>
    <col min="13059" max="13059" width="108.7109375" style="68" customWidth="1"/>
    <col min="13060" max="13060" width="10.28515625" style="68" customWidth="1"/>
    <col min="13061" max="13312" width="9.140625" style="68"/>
    <col min="13313" max="13313" width="3.7109375" style="68" customWidth="1"/>
    <col min="13314" max="13314" width="9.140625" style="68"/>
    <col min="13315" max="13315" width="108.7109375" style="68" customWidth="1"/>
    <col min="13316" max="13316" width="10.28515625" style="68" customWidth="1"/>
    <col min="13317" max="13568" width="9.140625" style="68"/>
    <col min="13569" max="13569" width="3.7109375" style="68" customWidth="1"/>
    <col min="13570" max="13570" width="9.140625" style="68"/>
    <col min="13571" max="13571" width="108.7109375" style="68" customWidth="1"/>
    <col min="13572" max="13572" width="10.28515625" style="68" customWidth="1"/>
    <col min="13573" max="13824" width="9.140625" style="68"/>
    <col min="13825" max="13825" width="3.7109375" style="68" customWidth="1"/>
    <col min="13826" max="13826" width="9.140625" style="68"/>
    <col min="13827" max="13827" width="108.7109375" style="68" customWidth="1"/>
    <col min="13828" max="13828" width="10.28515625" style="68" customWidth="1"/>
    <col min="13829" max="14080" width="9.140625" style="68"/>
    <col min="14081" max="14081" width="3.7109375" style="68" customWidth="1"/>
    <col min="14082" max="14082" width="9.140625" style="68"/>
    <col min="14083" max="14083" width="108.7109375" style="68" customWidth="1"/>
    <col min="14084" max="14084" width="10.28515625" style="68" customWidth="1"/>
    <col min="14085" max="14336" width="9.140625" style="68"/>
    <col min="14337" max="14337" width="3.7109375" style="68" customWidth="1"/>
    <col min="14338" max="14338" width="9.140625" style="68"/>
    <col min="14339" max="14339" width="108.7109375" style="68" customWidth="1"/>
    <col min="14340" max="14340" width="10.28515625" style="68" customWidth="1"/>
    <col min="14341" max="14592" width="9.140625" style="68"/>
    <col min="14593" max="14593" width="3.7109375" style="68" customWidth="1"/>
    <col min="14594" max="14594" width="9.140625" style="68"/>
    <col min="14595" max="14595" width="108.7109375" style="68" customWidth="1"/>
    <col min="14596" max="14596" width="10.28515625" style="68" customWidth="1"/>
    <col min="14597" max="14848" width="9.140625" style="68"/>
    <col min="14849" max="14849" width="3.7109375" style="68" customWidth="1"/>
    <col min="14850" max="14850" width="9.140625" style="68"/>
    <col min="14851" max="14851" width="108.7109375" style="68" customWidth="1"/>
    <col min="14852" max="14852" width="10.28515625" style="68" customWidth="1"/>
    <col min="14853" max="15104" width="9.140625" style="68"/>
    <col min="15105" max="15105" width="3.7109375" style="68" customWidth="1"/>
    <col min="15106" max="15106" width="9.140625" style="68"/>
    <col min="15107" max="15107" width="108.7109375" style="68" customWidth="1"/>
    <col min="15108" max="15108" width="10.28515625" style="68" customWidth="1"/>
    <col min="15109" max="15360" width="9.140625" style="68"/>
    <col min="15361" max="15361" width="3.7109375" style="68" customWidth="1"/>
    <col min="15362" max="15362" width="9.140625" style="68"/>
    <col min="15363" max="15363" width="108.7109375" style="68" customWidth="1"/>
    <col min="15364" max="15364" width="10.28515625" style="68" customWidth="1"/>
    <col min="15365" max="15616" width="9.140625" style="68"/>
    <col min="15617" max="15617" width="3.7109375" style="68" customWidth="1"/>
    <col min="15618" max="15618" width="9.140625" style="68"/>
    <col min="15619" max="15619" width="108.7109375" style="68" customWidth="1"/>
    <col min="15620" max="15620" width="10.28515625" style="68" customWidth="1"/>
    <col min="15621" max="15872" width="9.140625" style="68"/>
    <col min="15873" max="15873" width="3.7109375" style="68" customWidth="1"/>
    <col min="15874" max="15874" width="9.140625" style="68"/>
    <col min="15875" max="15875" width="108.7109375" style="68" customWidth="1"/>
    <col min="15876" max="15876" width="10.28515625" style="68" customWidth="1"/>
    <col min="15877" max="16128" width="9.140625" style="68"/>
    <col min="16129" max="16129" width="3.7109375" style="68" customWidth="1"/>
    <col min="16130" max="16130" width="9.140625" style="68"/>
    <col min="16131" max="16131" width="108.7109375" style="68" customWidth="1"/>
    <col min="16132" max="16132" width="10.28515625" style="68" customWidth="1"/>
    <col min="16133" max="16384" width="9.140625" style="68"/>
  </cols>
  <sheetData>
    <row r="3" spans="2:4" x14ac:dyDescent="0.2">
      <c r="B3" s="69" t="s">
        <v>519</v>
      </c>
      <c r="C3" s="70"/>
      <c r="D3" s="70"/>
    </row>
    <row r="4" spans="2:4" x14ac:dyDescent="0.2">
      <c r="B4" s="68" t="s">
        <v>499</v>
      </c>
    </row>
    <row r="5" spans="2:4" ht="13.5" thickBot="1" x14ac:dyDescent="0.25"/>
    <row r="6" spans="2:4" ht="13.5" thickBot="1" x14ac:dyDescent="0.25">
      <c r="B6" s="104" t="s">
        <v>520</v>
      </c>
      <c r="C6" s="105"/>
      <c r="D6" s="106"/>
    </row>
    <row r="8" spans="2:4" ht="25.5" customHeight="1" thickBot="1" x14ac:dyDescent="0.25">
      <c r="B8" s="71" t="s">
        <v>521</v>
      </c>
      <c r="C8" s="72"/>
      <c r="D8" s="73" t="s">
        <v>522</v>
      </c>
    </row>
    <row r="9" spans="2:4" ht="13.5" thickTop="1" x14ac:dyDescent="0.2">
      <c r="B9" s="74">
        <v>1611</v>
      </c>
      <c r="C9" s="75" t="s">
        <v>60</v>
      </c>
      <c r="D9" s="89">
        <v>514577</v>
      </c>
    </row>
    <row r="10" spans="2:4" x14ac:dyDescent="0.2">
      <c r="B10" s="74">
        <v>1612</v>
      </c>
      <c r="C10" s="76" t="s">
        <v>61</v>
      </c>
      <c r="D10" s="90">
        <v>155583</v>
      </c>
    </row>
    <row r="11" spans="2:4" x14ac:dyDescent="0.2">
      <c r="B11" s="74">
        <v>1613</v>
      </c>
      <c r="C11" s="76" t="s">
        <v>62</v>
      </c>
      <c r="D11" s="90"/>
    </row>
    <row r="12" spans="2:4" x14ac:dyDescent="0.2">
      <c r="B12" s="74">
        <v>1614</v>
      </c>
      <c r="C12" s="76" t="s">
        <v>63</v>
      </c>
      <c r="D12" s="90">
        <v>50261</v>
      </c>
    </row>
    <row r="13" spans="2:4" x14ac:dyDescent="0.2">
      <c r="B13" s="74">
        <v>1617</v>
      </c>
      <c r="C13" s="76" t="s">
        <v>64</v>
      </c>
      <c r="D13" s="90">
        <v>28721</v>
      </c>
    </row>
    <row r="14" spans="2:4" x14ac:dyDescent="0.2">
      <c r="B14" s="74">
        <v>1618</v>
      </c>
      <c r="C14" s="76" t="s">
        <v>65</v>
      </c>
      <c r="D14" s="90"/>
    </row>
    <row r="15" spans="2:4" x14ac:dyDescent="0.2">
      <c r="B15" s="74">
        <v>1627</v>
      </c>
      <c r="C15" s="76" t="s">
        <v>67</v>
      </c>
      <c r="D15" s="90"/>
    </row>
    <row r="16" spans="2:4" x14ac:dyDescent="0.2">
      <c r="B16" s="74">
        <v>1628</v>
      </c>
      <c r="C16" s="76" t="s">
        <v>68</v>
      </c>
      <c r="D16" s="90"/>
    </row>
    <row r="17" spans="2:4" ht="13.5" thickBot="1" x14ac:dyDescent="0.25">
      <c r="B17" s="77">
        <v>1629</v>
      </c>
      <c r="C17" s="78" t="s">
        <v>173</v>
      </c>
      <c r="D17" s="91"/>
    </row>
    <row r="18" spans="2:4" ht="13.5" thickBot="1" x14ac:dyDescent="0.25">
      <c r="B18" s="87" t="s">
        <v>525</v>
      </c>
      <c r="C18" s="88" t="s">
        <v>531</v>
      </c>
      <c r="D18" s="92">
        <f>SUM(D9:D17)</f>
        <v>749142</v>
      </c>
    </row>
  </sheetData>
  <mergeCells count="1">
    <mergeCell ref="B6:D6"/>
  </mergeCells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B3:D14"/>
  <sheetViews>
    <sheetView showGridLines="0" zoomScaleNormal="100" workbookViewId="0">
      <selection activeCell="F12" sqref="F12"/>
    </sheetView>
  </sheetViews>
  <sheetFormatPr defaultRowHeight="12.75" x14ac:dyDescent="0.2"/>
  <cols>
    <col min="1" max="2" width="9.140625" style="79"/>
    <col min="3" max="3" width="36.7109375" style="79" customWidth="1"/>
    <col min="4" max="4" width="11" style="79" customWidth="1"/>
    <col min="5" max="258" width="9.140625" style="79"/>
    <col min="259" max="259" width="36.7109375" style="79" customWidth="1"/>
    <col min="260" max="260" width="11" style="79" customWidth="1"/>
    <col min="261" max="514" width="9.140625" style="79"/>
    <col min="515" max="515" width="36.7109375" style="79" customWidth="1"/>
    <col min="516" max="516" width="11" style="79" customWidth="1"/>
    <col min="517" max="770" width="9.140625" style="79"/>
    <col min="771" max="771" width="36.7109375" style="79" customWidth="1"/>
    <col min="772" max="772" width="11" style="79" customWidth="1"/>
    <col min="773" max="1026" width="9.140625" style="79"/>
    <col min="1027" max="1027" width="36.7109375" style="79" customWidth="1"/>
    <col min="1028" max="1028" width="11" style="79" customWidth="1"/>
    <col min="1029" max="1282" width="9.140625" style="79"/>
    <col min="1283" max="1283" width="36.7109375" style="79" customWidth="1"/>
    <col min="1284" max="1284" width="11" style="79" customWidth="1"/>
    <col min="1285" max="1538" width="9.140625" style="79"/>
    <col min="1539" max="1539" width="36.7109375" style="79" customWidth="1"/>
    <col min="1540" max="1540" width="11" style="79" customWidth="1"/>
    <col min="1541" max="1794" width="9.140625" style="79"/>
    <col min="1795" max="1795" width="36.7109375" style="79" customWidth="1"/>
    <col min="1796" max="1796" width="11" style="79" customWidth="1"/>
    <col min="1797" max="2050" width="9.140625" style="79"/>
    <col min="2051" max="2051" width="36.7109375" style="79" customWidth="1"/>
    <col min="2052" max="2052" width="11" style="79" customWidth="1"/>
    <col min="2053" max="2306" width="9.140625" style="79"/>
    <col min="2307" max="2307" width="36.7109375" style="79" customWidth="1"/>
    <col min="2308" max="2308" width="11" style="79" customWidth="1"/>
    <col min="2309" max="2562" width="9.140625" style="79"/>
    <col min="2563" max="2563" width="36.7109375" style="79" customWidth="1"/>
    <col min="2564" max="2564" width="11" style="79" customWidth="1"/>
    <col min="2565" max="2818" width="9.140625" style="79"/>
    <col min="2819" max="2819" width="36.7109375" style="79" customWidth="1"/>
    <col min="2820" max="2820" width="11" style="79" customWidth="1"/>
    <col min="2821" max="3074" width="9.140625" style="79"/>
    <col min="3075" max="3075" width="36.7109375" style="79" customWidth="1"/>
    <col min="3076" max="3076" width="11" style="79" customWidth="1"/>
    <col min="3077" max="3330" width="9.140625" style="79"/>
    <col min="3331" max="3331" width="36.7109375" style="79" customWidth="1"/>
    <col min="3332" max="3332" width="11" style="79" customWidth="1"/>
    <col min="3333" max="3586" width="9.140625" style="79"/>
    <col min="3587" max="3587" width="36.7109375" style="79" customWidth="1"/>
    <col min="3588" max="3588" width="11" style="79" customWidth="1"/>
    <col min="3589" max="3842" width="9.140625" style="79"/>
    <col min="3843" max="3843" width="36.7109375" style="79" customWidth="1"/>
    <col min="3844" max="3844" width="11" style="79" customWidth="1"/>
    <col min="3845" max="4098" width="9.140625" style="79"/>
    <col min="4099" max="4099" width="36.7109375" style="79" customWidth="1"/>
    <col min="4100" max="4100" width="11" style="79" customWidth="1"/>
    <col min="4101" max="4354" width="9.140625" style="79"/>
    <col min="4355" max="4355" width="36.7109375" style="79" customWidth="1"/>
    <col min="4356" max="4356" width="11" style="79" customWidth="1"/>
    <col min="4357" max="4610" width="9.140625" style="79"/>
    <col min="4611" max="4611" width="36.7109375" style="79" customWidth="1"/>
    <col min="4612" max="4612" width="11" style="79" customWidth="1"/>
    <col min="4613" max="4866" width="9.140625" style="79"/>
    <col min="4867" max="4867" width="36.7109375" style="79" customWidth="1"/>
    <col min="4868" max="4868" width="11" style="79" customWidth="1"/>
    <col min="4869" max="5122" width="9.140625" style="79"/>
    <col min="5123" max="5123" width="36.7109375" style="79" customWidth="1"/>
    <col min="5124" max="5124" width="11" style="79" customWidth="1"/>
    <col min="5125" max="5378" width="9.140625" style="79"/>
    <col min="5379" max="5379" width="36.7109375" style="79" customWidth="1"/>
    <col min="5380" max="5380" width="11" style="79" customWidth="1"/>
    <col min="5381" max="5634" width="9.140625" style="79"/>
    <col min="5635" max="5635" width="36.7109375" style="79" customWidth="1"/>
    <col min="5636" max="5636" width="11" style="79" customWidth="1"/>
    <col min="5637" max="5890" width="9.140625" style="79"/>
    <col min="5891" max="5891" width="36.7109375" style="79" customWidth="1"/>
    <col min="5892" max="5892" width="11" style="79" customWidth="1"/>
    <col min="5893" max="6146" width="9.140625" style="79"/>
    <col min="6147" max="6147" width="36.7109375" style="79" customWidth="1"/>
    <col min="6148" max="6148" width="11" style="79" customWidth="1"/>
    <col min="6149" max="6402" width="9.140625" style="79"/>
    <col min="6403" max="6403" width="36.7109375" style="79" customWidth="1"/>
    <col min="6404" max="6404" width="11" style="79" customWidth="1"/>
    <col min="6405" max="6658" width="9.140625" style="79"/>
    <col min="6659" max="6659" width="36.7109375" style="79" customWidth="1"/>
    <col min="6660" max="6660" width="11" style="79" customWidth="1"/>
    <col min="6661" max="6914" width="9.140625" style="79"/>
    <col min="6915" max="6915" width="36.7109375" style="79" customWidth="1"/>
    <col min="6916" max="6916" width="11" style="79" customWidth="1"/>
    <col min="6917" max="7170" width="9.140625" style="79"/>
    <col min="7171" max="7171" width="36.7109375" style="79" customWidth="1"/>
    <col min="7172" max="7172" width="11" style="79" customWidth="1"/>
    <col min="7173" max="7426" width="9.140625" style="79"/>
    <col min="7427" max="7427" width="36.7109375" style="79" customWidth="1"/>
    <col min="7428" max="7428" width="11" style="79" customWidth="1"/>
    <col min="7429" max="7682" width="9.140625" style="79"/>
    <col min="7683" max="7683" width="36.7109375" style="79" customWidth="1"/>
    <col min="7684" max="7684" width="11" style="79" customWidth="1"/>
    <col min="7685" max="7938" width="9.140625" style="79"/>
    <col min="7939" max="7939" width="36.7109375" style="79" customWidth="1"/>
    <col min="7940" max="7940" width="11" style="79" customWidth="1"/>
    <col min="7941" max="8194" width="9.140625" style="79"/>
    <col min="8195" max="8195" width="36.7109375" style="79" customWidth="1"/>
    <col min="8196" max="8196" width="11" style="79" customWidth="1"/>
    <col min="8197" max="8450" width="9.140625" style="79"/>
    <col min="8451" max="8451" width="36.7109375" style="79" customWidth="1"/>
    <col min="8452" max="8452" width="11" style="79" customWidth="1"/>
    <col min="8453" max="8706" width="9.140625" style="79"/>
    <col min="8707" max="8707" width="36.7109375" style="79" customWidth="1"/>
    <col min="8708" max="8708" width="11" style="79" customWidth="1"/>
    <col min="8709" max="8962" width="9.140625" style="79"/>
    <col min="8963" max="8963" width="36.7109375" style="79" customWidth="1"/>
    <col min="8964" max="8964" width="11" style="79" customWidth="1"/>
    <col min="8965" max="9218" width="9.140625" style="79"/>
    <col min="9219" max="9219" width="36.7109375" style="79" customWidth="1"/>
    <col min="9220" max="9220" width="11" style="79" customWidth="1"/>
    <col min="9221" max="9474" width="9.140625" style="79"/>
    <col min="9475" max="9475" width="36.7109375" style="79" customWidth="1"/>
    <col min="9476" max="9476" width="11" style="79" customWidth="1"/>
    <col min="9477" max="9730" width="9.140625" style="79"/>
    <col min="9731" max="9731" width="36.7109375" style="79" customWidth="1"/>
    <col min="9732" max="9732" width="11" style="79" customWidth="1"/>
    <col min="9733" max="9986" width="9.140625" style="79"/>
    <col min="9987" max="9987" width="36.7109375" style="79" customWidth="1"/>
    <col min="9988" max="9988" width="11" style="79" customWidth="1"/>
    <col min="9989" max="10242" width="9.140625" style="79"/>
    <col min="10243" max="10243" width="36.7109375" style="79" customWidth="1"/>
    <col min="10244" max="10244" width="11" style="79" customWidth="1"/>
    <col min="10245" max="10498" width="9.140625" style="79"/>
    <col min="10499" max="10499" width="36.7109375" style="79" customWidth="1"/>
    <col min="10500" max="10500" width="11" style="79" customWidth="1"/>
    <col min="10501" max="10754" width="9.140625" style="79"/>
    <col min="10755" max="10755" width="36.7109375" style="79" customWidth="1"/>
    <col min="10756" max="10756" width="11" style="79" customWidth="1"/>
    <col min="10757" max="11010" width="9.140625" style="79"/>
    <col min="11011" max="11011" width="36.7109375" style="79" customWidth="1"/>
    <col min="11012" max="11012" width="11" style="79" customWidth="1"/>
    <col min="11013" max="11266" width="9.140625" style="79"/>
    <col min="11267" max="11267" width="36.7109375" style="79" customWidth="1"/>
    <col min="11268" max="11268" width="11" style="79" customWidth="1"/>
    <col min="11269" max="11522" width="9.140625" style="79"/>
    <col min="11523" max="11523" width="36.7109375" style="79" customWidth="1"/>
    <col min="11524" max="11524" width="11" style="79" customWidth="1"/>
    <col min="11525" max="11778" width="9.140625" style="79"/>
    <col min="11779" max="11779" width="36.7109375" style="79" customWidth="1"/>
    <col min="11780" max="11780" width="11" style="79" customWidth="1"/>
    <col min="11781" max="12034" width="9.140625" style="79"/>
    <col min="12035" max="12035" width="36.7109375" style="79" customWidth="1"/>
    <col min="12036" max="12036" width="11" style="79" customWidth="1"/>
    <col min="12037" max="12290" width="9.140625" style="79"/>
    <col min="12291" max="12291" width="36.7109375" style="79" customWidth="1"/>
    <col min="12292" max="12292" width="11" style="79" customWidth="1"/>
    <col min="12293" max="12546" width="9.140625" style="79"/>
    <col min="12547" max="12547" width="36.7109375" style="79" customWidth="1"/>
    <col min="12548" max="12548" width="11" style="79" customWidth="1"/>
    <col min="12549" max="12802" width="9.140625" style="79"/>
    <col min="12803" max="12803" width="36.7109375" style="79" customWidth="1"/>
    <col min="12804" max="12804" width="11" style="79" customWidth="1"/>
    <col min="12805" max="13058" width="9.140625" style="79"/>
    <col min="13059" max="13059" width="36.7109375" style="79" customWidth="1"/>
    <col min="13060" max="13060" width="11" style="79" customWidth="1"/>
    <col min="13061" max="13314" width="9.140625" style="79"/>
    <col min="13315" max="13315" width="36.7109375" style="79" customWidth="1"/>
    <col min="13316" max="13316" width="11" style="79" customWidth="1"/>
    <col min="13317" max="13570" width="9.140625" style="79"/>
    <col min="13571" max="13571" width="36.7109375" style="79" customWidth="1"/>
    <col min="13572" max="13572" width="11" style="79" customWidth="1"/>
    <col min="13573" max="13826" width="9.140625" style="79"/>
    <col min="13827" max="13827" width="36.7109375" style="79" customWidth="1"/>
    <col min="13828" max="13828" width="11" style="79" customWidth="1"/>
    <col min="13829" max="14082" width="9.140625" style="79"/>
    <col min="14083" max="14083" width="36.7109375" style="79" customWidth="1"/>
    <col min="14084" max="14084" width="11" style="79" customWidth="1"/>
    <col min="14085" max="14338" width="9.140625" style="79"/>
    <col min="14339" max="14339" width="36.7109375" style="79" customWidth="1"/>
    <col min="14340" max="14340" width="11" style="79" customWidth="1"/>
    <col min="14341" max="14594" width="9.140625" style="79"/>
    <col min="14595" max="14595" width="36.7109375" style="79" customWidth="1"/>
    <col min="14596" max="14596" width="11" style="79" customWidth="1"/>
    <col min="14597" max="14850" width="9.140625" style="79"/>
    <col min="14851" max="14851" width="36.7109375" style="79" customWidth="1"/>
    <col min="14852" max="14852" width="11" style="79" customWidth="1"/>
    <col min="14853" max="15106" width="9.140625" style="79"/>
    <col min="15107" max="15107" width="36.7109375" style="79" customWidth="1"/>
    <col min="15108" max="15108" width="11" style="79" customWidth="1"/>
    <col min="15109" max="15362" width="9.140625" style="79"/>
    <col min="15363" max="15363" width="36.7109375" style="79" customWidth="1"/>
    <col min="15364" max="15364" width="11" style="79" customWidth="1"/>
    <col min="15365" max="15618" width="9.140625" style="79"/>
    <col min="15619" max="15619" width="36.7109375" style="79" customWidth="1"/>
    <col min="15620" max="15620" width="11" style="79" customWidth="1"/>
    <col min="15621" max="15874" width="9.140625" style="79"/>
    <col min="15875" max="15875" width="36.7109375" style="79" customWidth="1"/>
    <col min="15876" max="15876" width="11" style="79" customWidth="1"/>
    <col min="15877" max="16130" width="9.140625" style="79"/>
    <col min="16131" max="16131" width="36.7109375" style="79" customWidth="1"/>
    <col min="16132" max="16132" width="11" style="79" customWidth="1"/>
    <col min="16133" max="16384" width="9.140625" style="79"/>
  </cols>
  <sheetData>
    <row r="3" spans="2:4" x14ac:dyDescent="0.2">
      <c r="B3" s="80" t="s">
        <v>523</v>
      </c>
      <c r="C3" s="81"/>
      <c r="D3" s="81"/>
    </row>
    <row r="4" spans="2:4" x14ac:dyDescent="0.2">
      <c r="B4" s="79" t="s">
        <v>499</v>
      </c>
    </row>
    <row r="6" spans="2:4" ht="26.25" thickBot="1" x14ac:dyDescent="0.25">
      <c r="B6" s="82" t="s">
        <v>524</v>
      </c>
      <c r="C6" s="83"/>
      <c r="D6" s="84" t="s">
        <v>522</v>
      </c>
    </row>
    <row r="7" spans="2:4" ht="14.25" thickTop="1" thickBot="1" x14ac:dyDescent="0.25">
      <c r="B7" s="85">
        <v>5410</v>
      </c>
      <c r="C7" s="86" t="s">
        <v>356</v>
      </c>
      <c r="D7" s="93">
        <v>866102</v>
      </c>
    </row>
    <row r="10" spans="2:4" x14ac:dyDescent="0.2">
      <c r="B10" s="94" t="s">
        <v>526</v>
      </c>
      <c r="C10" s="95" t="s">
        <v>527</v>
      </c>
      <c r="D10" s="96"/>
    </row>
    <row r="11" spans="2:4" x14ac:dyDescent="0.2">
      <c r="B11" s="94"/>
      <c r="C11" s="95" t="s">
        <v>528</v>
      </c>
      <c r="D11" s="96">
        <v>33676</v>
      </c>
    </row>
    <row r="12" spans="2:4" ht="38.25" x14ac:dyDescent="0.2">
      <c r="B12" s="94"/>
      <c r="C12" s="97" t="s">
        <v>529</v>
      </c>
      <c r="D12" s="96">
        <v>832426</v>
      </c>
    </row>
    <row r="14" spans="2:4" x14ac:dyDescent="0.2">
      <c r="C14" s="95" t="s">
        <v>530</v>
      </c>
      <c r="D14" s="96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AE51"/>
  <sheetViews>
    <sheetView showGridLines="0" zoomScaleNormal="100" workbookViewId="0">
      <selection activeCell="K17" sqref="K17"/>
    </sheetView>
  </sheetViews>
  <sheetFormatPr defaultRowHeight="12.75" x14ac:dyDescent="0.2"/>
  <cols>
    <col min="1" max="1" width="3.7109375" style="49" customWidth="1"/>
    <col min="2" max="2" width="37" style="67" customWidth="1"/>
    <col min="3" max="15" width="8" style="67" customWidth="1"/>
    <col min="16" max="31" width="9.140625" style="49"/>
    <col min="32" max="218" width="9.140625" style="67"/>
    <col min="219" max="219" width="3.7109375" style="67" customWidth="1"/>
    <col min="220" max="220" width="37" style="67" customWidth="1"/>
    <col min="221" max="258" width="0" style="67" hidden="1" customWidth="1"/>
    <col min="259" max="271" width="8" style="67" customWidth="1"/>
    <col min="272" max="474" width="9.140625" style="67"/>
    <col min="475" max="475" width="3.7109375" style="67" customWidth="1"/>
    <col min="476" max="476" width="37" style="67" customWidth="1"/>
    <col min="477" max="514" width="0" style="67" hidden="1" customWidth="1"/>
    <col min="515" max="527" width="8" style="67" customWidth="1"/>
    <col min="528" max="730" width="9.140625" style="67"/>
    <col min="731" max="731" width="3.7109375" style="67" customWidth="1"/>
    <col min="732" max="732" width="37" style="67" customWidth="1"/>
    <col min="733" max="770" width="0" style="67" hidden="1" customWidth="1"/>
    <col min="771" max="783" width="8" style="67" customWidth="1"/>
    <col min="784" max="986" width="9.140625" style="67"/>
    <col min="987" max="987" width="3.7109375" style="67" customWidth="1"/>
    <col min="988" max="988" width="37" style="67" customWidth="1"/>
    <col min="989" max="1026" width="0" style="67" hidden="1" customWidth="1"/>
    <col min="1027" max="1039" width="8" style="67" customWidth="1"/>
    <col min="1040" max="1242" width="9.140625" style="67"/>
    <col min="1243" max="1243" width="3.7109375" style="67" customWidth="1"/>
    <col min="1244" max="1244" width="37" style="67" customWidth="1"/>
    <col min="1245" max="1282" width="0" style="67" hidden="1" customWidth="1"/>
    <col min="1283" max="1295" width="8" style="67" customWidth="1"/>
    <col min="1296" max="1498" width="9.140625" style="67"/>
    <col min="1499" max="1499" width="3.7109375" style="67" customWidth="1"/>
    <col min="1500" max="1500" width="37" style="67" customWidth="1"/>
    <col min="1501" max="1538" width="0" style="67" hidden="1" customWidth="1"/>
    <col min="1539" max="1551" width="8" style="67" customWidth="1"/>
    <col min="1552" max="1754" width="9.140625" style="67"/>
    <col min="1755" max="1755" width="3.7109375" style="67" customWidth="1"/>
    <col min="1756" max="1756" width="37" style="67" customWidth="1"/>
    <col min="1757" max="1794" width="0" style="67" hidden="1" customWidth="1"/>
    <col min="1795" max="1807" width="8" style="67" customWidth="1"/>
    <col min="1808" max="2010" width="9.140625" style="67"/>
    <col min="2011" max="2011" width="3.7109375" style="67" customWidth="1"/>
    <col min="2012" max="2012" width="37" style="67" customWidth="1"/>
    <col min="2013" max="2050" width="0" style="67" hidden="1" customWidth="1"/>
    <col min="2051" max="2063" width="8" style="67" customWidth="1"/>
    <col min="2064" max="2266" width="9.140625" style="67"/>
    <col min="2267" max="2267" width="3.7109375" style="67" customWidth="1"/>
    <col min="2268" max="2268" width="37" style="67" customWidth="1"/>
    <col min="2269" max="2306" width="0" style="67" hidden="1" customWidth="1"/>
    <col min="2307" max="2319" width="8" style="67" customWidth="1"/>
    <col min="2320" max="2522" width="9.140625" style="67"/>
    <col min="2523" max="2523" width="3.7109375" style="67" customWidth="1"/>
    <col min="2524" max="2524" width="37" style="67" customWidth="1"/>
    <col min="2525" max="2562" width="0" style="67" hidden="1" customWidth="1"/>
    <col min="2563" max="2575" width="8" style="67" customWidth="1"/>
    <col min="2576" max="2778" width="9.140625" style="67"/>
    <col min="2779" max="2779" width="3.7109375" style="67" customWidth="1"/>
    <col min="2780" max="2780" width="37" style="67" customWidth="1"/>
    <col min="2781" max="2818" width="0" style="67" hidden="1" customWidth="1"/>
    <col min="2819" max="2831" width="8" style="67" customWidth="1"/>
    <col min="2832" max="3034" width="9.140625" style="67"/>
    <col min="3035" max="3035" width="3.7109375" style="67" customWidth="1"/>
    <col min="3036" max="3036" width="37" style="67" customWidth="1"/>
    <col min="3037" max="3074" width="0" style="67" hidden="1" customWidth="1"/>
    <col min="3075" max="3087" width="8" style="67" customWidth="1"/>
    <col min="3088" max="3290" width="9.140625" style="67"/>
    <col min="3291" max="3291" width="3.7109375" style="67" customWidth="1"/>
    <col min="3292" max="3292" width="37" style="67" customWidth="1"/>
    <col min="3293" max="3330" width="0" style="67" hidden="1" customWidth="1"/>
    <col min="3331" max="3343" width="8" style="67" customWidth="1"/>
    <col min="3344" max="3546" width="9.140625" style="67"/>
    <col min="3547" max="3547" width="3.7109375" style="67" customWidth="1"/>
    <col min="3548" max="3548" width="37" style="67" customWidth="1"/>
    <col min="3549" max="3586" width="0" style="67" hidden="1" customWidth="1"/>
    <col min="3587" max="3599" width="8" style="67" customWidth="1"/>
    <col min="3600" max="3802" width="9.140625" style="67"/>
    <col min="3803" max="3803" width="3.7109375" style="67" customWidth="1"/>
    <col min="3804" max="3804" width="37" style="67" customWidth="1"/>
    <col min="3805" max="3842" width="0" style="67" hidden="1" customWidth="1"/>
    <col min="3843" max="3855" width="8" style="67" customWidth="1"/>
    <col min="3856" max="4058" width="9.140625" style="67"/>
    <col min="4059" max="4059" width="3.7109375" style="67" customWidth="1"/>
    <col min="4060" max="4060" width="37" style="67" customWidth="1"/>
    <col min="4061" max="4098" width="0" style="67" hidden="1" customWidth="1"/>
    <col min="4099" max="4111" width="8" style="67" customWidth="1"/>
    <col min="4112" max="4314" width="9.140625" style="67"/>
    <col min="4315" max="4315" width="3.7109375" style="67" customWidth="1"/>
    <col min="4316" max="4316" width="37" style="67" customWidth="1"/>
    <col min="4317" max="4354" width="0" style="67" hidden="1" customWidth="1"/>
    <col min="4355" max="4367" width="8" style="67" customWidth="1"/>
    <col min="4368" max="4570" width="9.140625" style="67"/>
    <col min="4571" max="4571" width="3.7109375" style="67" customWidth="1"/>
    <col min="4572" max="4572" width="37" style="67" customWidth="1"/>
    <col min="4573" max="4610" width="0" style="67" hidden="1" customWidth="1"/>
    <col min="4611" max="4623" width="8" style="67" customWidth="1"/>
    <col min="4624" max="4826" width="9.140625" style="67"/>
    <col min="4827" max="4827" width="3.7109375" style="67" customWidth="1"/>
    <col min="4828" max="4828" width="37" style="67" customWidth="1"/>
    <col min="4829" max="4866" width="0" style="67" hidden="1" customWidth="1"/>
    <col min="4867" max="4879" width="8" style="67" customWidth="1"/>
    <col min="4880" max="5082" width="9.140625" style="67"/>
    <col min="5083" max="5083" width="3.7109375" style="67" customWidth="1"/>
    <col min="5084" max="5084" width="37" style="67" customWidth="1"/>
    <col min="5085" max="5122" width="0" style="67" hidden="1" customWidth="1"/>
    <col min="5123" max="5135" width="8" style="67" customWidth="1"/>
    <col min="5136" max="5338" width="9.140625" style="67"/>
    <col min="5339" max="5339" width="3.7109375" style="67" customWidth="1"/>
    <col min="5340" max="5340" width="37" style="67" customWidth="1"/>
    <col min="5341" max="5378" width="0" style="67" hidden="1" customWidth="1"/>
    <col min="5379" max="5391" width="8" style="67" customWidth="1"/>
    <col min="5392" max="5594" width="9.140625" style="67"/>
    <col min="5595" max="5595" width="3.7109375" style="67" customWidth="1"/>
    <col min="5596" max="5596" width="37" style="67" customWidth="1"/>
    <col min="5597" max="5634" width="0" style="67" hidden="1" customWidth="1"/>
    <col min="5635" max="5647" width="8" style="67" customWidth="1"/>
    <col min="5648" max="5850" width="9.140625" style="67"/>
    <col min="5851" max="5851" width="3.7109375" style="67" customWidth="1"/>
    <col min="5852" max="5852" width="37" style="67" customWidth="1"/>
    <col min="5853" max="5890" width="0" style="67" hidden="1" customWidth="1"/>
    <col min="5891" max="5903" width="8" style="67" customWidth="1"/>
    <col min="5904" max="6106" width="9.140625" style="67"/>
    <col min="6107" max="6107" width="3.7109375" style="67" customWidth="1"/>
    <col min="6108" max="6108" width="37" style="67" customWidth="1"/>
    <col min="6109" max="6146" width="0" style="67" hidden="1" customWidth="1"/>
    <col min="6147" max="6159" width="8" style="67" customWidth="1"/>
    <col min="6160" max="6362" width="9.140625" style="67"/>
    <col min="6363" max="6363" width="3.7109375" style="67" customWidth="1"/>
    <col min="6364" max="6364" width="37" style="67" customWidth="1"/>
    <col min="6365" max="6402" width="0" style="67" hidden="1" customWidth="1"/>
    <col min="6403" max="6415" width="8" style="67" customWidth="1"/>
    <col min="6416" max="6618" width="9.140625" style="67"/>
    <col min="6619" max="6619" width="3.7109375" style="67" customWidth="1"/>
    <col min="6620" max="6620" width="37" style="67" customWidth="1"/>
    <col min="6621" max="6658" width="0" style="67" hidden="1" customWidth="1"/>
    <col min="6659" max="6671" width="8" style="67" customWidth="1"/>
    <col min="6672" max="6874" width="9.140625" style="67"/>
    <col min="6875" max="6875" width="3.7109375" style="67" customWidth="1"/>
    <col min="6876" max="6876" width="37" style="67" customWidth="1"/>
    <col min="6877" max="6914" width="0" style="67" hidden="1" customWidth="1"/>
    <col min="6915" max="6927" width="8" style="67" customWidth="1"/>
    <col min="6928" max="7130" width="9.140625" style="67"/>
    <col min="7131" max="7131" width="3.7109375" style="67" customWidth="1"/>
    <col min="7132" max="7132" width="37" style="67" customWidth="1"/>
    <col min="7133" max="7170" width="0" style="67" hidden="1" customWidth="1"/>
    <col min="7171" max="7183" width="8" style="67" customWidth="1"/>
    <col min="7184" max="7386" width="9.140625" style="67"/>
    <col min="7387" max="7387" width="3.7109375" style="67" customWidth="1"/>
    <col min="7388" max="7388" width="37" style="67" customWidth="1"/>
    <col min="7389" max="7426" width="0" style="67" hidden="1" customWidth="1"/>
    <col min="7427" max="7439" width="8" style="67" customWidth="1"/>
    <col min="7440" max="7642" width="9.140625" style="67"/>
    <col min="7643" max="7643" width="3.7109375" style="67" customWidth="1"/>
    <col min="7644" max="7644" width="37" style="67" customWidth="1"/>
    <col min="7645" max="7682" width="0" style="67" hidden="1" customWidth="1"/>
    <col min="7683" max="7695" width="8" style="67" customWidth="1"/>
    <col min="7696" max="7898" width="9.140625" style="67"/>
    <col min="7899" max="7899" width="3.7109375" style="67" customWidth="1"/>
    <col min="7900" max="7900" width="37" style="67" customWidth="1"/>
    <col min="7901" max="7938" width="0" style="67" hidden="1" customWidth="1"/>
    <col min="7939" max="7951" width="8" style="67" customWidth="1"/>
    <col min="7952" max="8154" width="9.140625" style="67"/>
    <col min="8155" max="8155" width="3.7109375" style="67" customWidth="1"/>
    <col min="8156" max="8156" width="37" style="67" customWidth="1"/>
    <col min="8157" max="8194" width="0" style="67" hidden="1" customWidth="1"/>
    <col min="8195" max="8207" width="8" style="67" customWidth="1"/>
    <col min="8208" max="8410" width="9.140625" style="67"/>
    <col min="8411" max="8411" width="3.7109375" style="67" customWidth="1"/>
    <col min="8412" max="8412" width="37" style="67" customWidth="1"/>
    <col min="8413" max="8450" width="0" style="67" hidden="1" customWidth="1"/>
    <col min="8451" max="8463" width="8" style="67" customWidth="1"/>
    <col min="8464" max="8666" width="9.140625" style="67"/>
    <col min="8667" max="8667" width="3.7109375" style="67" customWidth="1"/>
    <col min="8668" max="8668" width="37" style="67" customWidth="1"/>
    <col min="8669" max="8706" width="0" style="67" hidden="1" customWidth="1"/>
    <col min="8707" max="8719" width="8" style="67" customWidth="1"/>
    <col min="8720" max="8922" width="9.140625" style="67"/>
    <col min="8923" max="8923" width="3.7109375" style="67" customWidth="1"/>
    <col min="8924" max="8924" width="37" style="67" customWidth="1"/>
    <col min="8925" max="8962" width="0" style="67" hidden="1" customWidth="1"/>
    <col min="8963" max="8975" width="8" style="67" customWidth="1"/>
    <col min="8976" max="9178" width="9.140625" style="67"/>
    <col min="9179" max="9179" width="3.7109375" style="67" customWidth="1"/>
    <col min="9180" max="9180" width="37" style="67" customWidth="1"/>
    <col min="9181" max="9218" width="0" style="67" hidden="1" customWidth="1"/>
    <col min="9219" max="9231" width="8" style="67" customWidth="1"/>
    <col min="9232" max="9434" width="9.140625" style="67"/>
    <col min="9435" max="9435" width="3.7109375" style="67" customWidth="1"/>
    <col min="9436" max="9436" width="37" style="67" customWidth="1"/>
    <col min="9437" max="9474" width="0" style="67" hidden="1" customWidth="1"/>
    <col min="9475" max="9487" width="8" style="67" customWidth="1"/>
    <col min="9488" max="9690" width="9.140625" style="67"/>
    <col min="9691" max="9691" width="3.7109375" style="67" customWidth="1"/>
    <col min="9692" max="9692" width="37" style="67" customWidth="1"/>
    <col min="9693" max="9730" width="0" style="67" hidden="1" customWidth="1"/>
    <col min="9731" max="9743" width="8" style="67" customWidth="1"/>
    <col min="9744" max="9946" width="9.140625" style="67"/>
    <col min="9947" max="9947" width="3.7109375" style="67" customWidth="1"/>
    <col min="9948" max="9948" width="37" style="67" customWidth="1"/>
    <col min="9949" max="9986" width="0" style="67" hidden="1" customWidth="1"/>
    <col min="9987" max="9999" width="8" style="67" customWidth="1"/>
    <col min="10000" max="10202" width="9.140625" style="67"/>
    <col min="10203" max="10203" width="3.7109375" style="67" customWidth="1"/>
    <col min="10204" max="10204" width="37" style="67" customWidth="1"/>
    <col min="10205" max="10242" width="0" style="67" hidden="1" customWidth="1"/>
    <col min="10243" max="10255" width="8" style="67" customWidth="1"/>
    <col min="10256" max="10458" width="9.140625" style="67"/>
    <col min="10459" max="10459" width="3.7109375" style="67" customWidth="1"/>
    <col min="10460" max="10460" width="37" style="67" customWidth="1"/>
    <col min="10461" max="10498" width="0" style="67" hidden="1" customWidth="1"/>
    <col min="10499" max="10511" width="8" style="67" customWidth="1"/>
    <col min="10512" max="10714" width="9.140625" style="67"/>
    <col min="10715" max="10715" width="3.7109375" style="67" customWidth="1"/>
    <col min="10716" max="10716" width="37" style="67" customWidth="1"/>
    <col min="10717" max="10754" width="0" style="67" hidden="1" customWidth="1"/>
    <col min="10755" max="10767" width="8" style="67" customWidth="1"/>
    <col min="10768" max="10970" width="9.140625" style="67"/>
    <col min="10971" max="10971" width="3.7109375" style="67" customWidth="1"/>
    <col min="10972" max="10972" width="37" style="67" customWidth="1"/>
    <col min="10973" max="11010" width="0" style="67" hidden="1" customWidth="1"/>
    <col min="11011" max="11023" width="8" style="67" customWidth="1"/>
    <col min="11024" max="11226" width="9.140625" style="67"/>
    <col min="11227" max="11227" width="3.7109375" style="67" customWidth="1"/>
    <col min="11228" max="11228" width="37" style="67" customWidth="1"/>
    <col min="11229" max="11266" width="0" style="67" hidden="1" customWidth="1"/>
    <col min="11267" max="11279" width="8" style="67" customWidth="1"/>
    <col min="11280" max="11482" width="9.140625" style="67"/>
    <col min="11483" max="11483" width="3.7109375" style="67" customWidth="1"/>
    <col min="11484" max="11484" width="37" style="67" customWidth="1"/>
    <col min="11485" max="11522" width="0" style="67" hidden="1" customWidth="1"/>
    <col min="11523" max="11535" width="8" style="67" customWidth="1"/>
    <col min="11536" max="11738" width="9.140625" style="67"/>
    <col min="11739" max="11739" width="3.7109375" style="67" customWidth="1"/>
    <col min="11740" max="11740" width="37" style="67" customWidth="1"/>
    <col min="11741" max="11778" width="0" style="67" hidden="1" customWidth="1"/>
    <col min="11779" max="11791" width="8" style="67" customWidth="1"/>
    <col min="11792" max="11994" width="9.140625" style="67"/>
    <col min="11995" max="11995" width="3.7109375" style="67" customWidth="1"/>
    <col min="11996" max="11996" width="37" style="67" customWidth="1"/>
    <col min="11997" max="12034" width="0" style="67" hidden="1" customWidth="1"/>
    <col min="12035" max="12047" width="8" style="67" customWidth="1"/>
    <col min="12048" max="12250" width="9.140625" style="67"/>
    <col min="12251" max="12251" width="3.7109375" style="67" customWidth="1"/>
    <col min="12252" max="12252" width="37" style="67" customWidth="1"/>
    <col min="12253" max="12290" width="0" style="67" hidden="1" customWidth="1"/>
    <col min="12291" max="12303" width="8" style="67" customWidth="1"/>
    <col min="12304" max="12506" width="9.140625" style="67"/>
    <col min="12507" max="12507" width="3.7109375" style="67" customWidth="1"/>
    <col min="12508" max="12508" width="37" style="67" customWidth="1"/>
    <col min="12509" max="12546" width="0" style="67" hidden="1" customWidth="1"/>
    <col min="12547" max="12559" width="8" style="67" customWidth="1"/>
    <col min="12560" max="12762" width="9.140625" style="67"/>
    <col min="12763" max="12763" width="3.7109375" style="67" customWidth="1"/>
    <col min="12764" max="12764" width="37" style="67" customWidth="1"/>
    <col min="12765" max="12802" width="0" style="67" hidden="1" customWidth="1"/>
    <col min="12803" max="12815" width="8" style="67" customWidth="1"/>
    <col min="12816" max="13018" width="9.140625" style="67"/>
    <col min="13019" max="13019" width="3.7109375" style="67" customWidth="1"/>
    <col min="13020" max="13020" width="37" style="67" customWidth="1"/>
    <col min="13021" max="13058" width="0" style="67" hidden="1" customWidth="1"/>
    <col min="13059" max="13071" width="8" style="67" customWidth="1"/>
    <col min="13072" max="13274" width="9.140625" style="67"/>
    <col min="13275" max="13275" width="3.7109375" style="67" customWidth="1"/>
    <col min="13276" max="13276" width="37" style="67" customWidth="1"/>
    <col min="13277" max="13314" width="0" style="67" hidden="1" customWidth="1"/>
    <col min="13315" max="13327" width="8" style="67" customWidth="1"/>
    <col min="13328" max="13530" width="9.140625" style="67"/>
    <col min="13531" max="13531" width="3.7109375" style="67" customWidth="1"/>
    <col min="13532" max="13532" width="37" style="67" customWidth="1"/>
    <col min="13533" max="13570" width="0" style="67" hidden="1" customWidth="1"/>
    <col min="13571" max="13583" width="8" style="67" customWidth="1"/>
    <col min="13584" max="13786" width="9.140625" style="67"/>
    <col min="13787" max="13787" width="3.7109375" style="67" customWidth="1"/>
    <col min="13788" max="13788" width="37" style="67" customWidth="1"/>
    <col min="13789" max="13826" width="0" style="67" hidden="1" customWidth="1"/>
    <col min="13827" max="13839" width="8" style="67" customWidth="1"/>
    <col min="13840" max="14042" width="9.140625" style="67"/>
    <col min="14043" max="14043" width="3.7109375" style="67" customWidth="1"/>
    <col min="14044" max="14044" width="37" style="67" customWidth="1"/>
    <col min="14045" max="14082" width="0" style="67" hidden="1" customWidth="1"/>
    <col min="14083" max="14095" width="8" style="67" customWidth="1"/>
    <col min="14096" max="14298" width="9.140625" style="67"/>
    <col min="14299" max="14299" width="3.7109375" style="67" customWidth="1"/>
    <col min="14300" max="14300" width="37" style="67" customWidth="1"/>
    <col min="14301" max="14338" width="0" style="67" hidden="1" customWidth="1"/>
    <col min="14339" max="14351" width="8" style="67" customWidth="1"/>
    <col min="14352" max="14554" width="9.140625" style="67"/>
    <col min="14555" max="14555" width="3.7109375" style="67" customWidth="1"/>
    <col min="14556" max="14556" width="37" style="67" customWidth="1"/>
    <col min="14557" max="14594" width="0" style="67" hidden="1" customWidth="1"/>
    <col min="14595" max="14607" width="8" style="67" customWidth="1"/>
    <col min="14608" max="14810" width="9.140625" style="67"/>
    <col min="14811" max="14811" width="3.7109375" style="67" customWidth="1"/>
    <col min="14812" max="14812" width="37" style="67" customWidth="1"/>
    <col min="14813" max="14850" width="0" style="67" hidden="1" customWidth="1"/>
    <col min="14851" max="14863" width="8" style="67" customWidth="1"/>
    <col min="14864" max="15066" width="9.140625" style="67"/>
    <col min="15067" max="15067" width="3.7109375" style="67" customWidth="1"/>
    <col min="15068" max="15068" width="37" style="67" customWidth="1"/>
    <col min="15069" max="15106" width="0" style="67" hidden="1" customWidth="1"/>
    <col min="15107" max="15119" width="8" style="67" customWidth="1"/>
    <col min="15120" max="15322" width="9.140625" style="67"/>
    <col min="15323" max="15323" width="3.7109375" style="67" customWidth="1"/>
    <col min="15324" max="15324" width="37" style="67" customWidth="1"/>
    <col min="15325" max="15362" width="0" style="67" hidden="1" customWidth="1"/>
    <col min="15363" max="15375" width="8" style="67" customWidth="1"/>
    <col min="15376" max="15578" width="9.140625" style="67"/>
    <col min="15579" max="15579" width="3.7109375" style="67" customWidth="1"/>
    <col min="15580" max="15580" width="37" style="67" customWidth="1"/>
    <col min="15581" max="15618" width="0" style="67" hidden="1" customWidth="1"/>
    <col min="15619" max="15631" width="8" style="67" customWidth="1"/>
    <col min="15632" max="15834" width="9.140625" style="67"/>
    <col min="15835" max="15835" width="3.7109375" style="67" customWidth="1"/>
    <col min="15836" max="15836" width="37" style="67" customWidth="1"/>
    <col min="15837" max="15874" width="0" style="67" hidden="1" customWidth="1"/>
    <col min="15875" max="15887" width="8" style="67" customWidth="1"/>
    <col min="15888" max="16090" width="9.140625" style="67"/>
    <col min="16091" max="16091" width="3.7109375" style="67" customWidth="1"/>
    <col min="16092" max="16092" width="37" style="67" customWidth="1"/>
    <col min="16093" max="16130" width="0" style="67" hidden="1" customWidth="1"/>
    <col min="16131" max="16143" width="8" style="67" customWidth="1"/>
    <col min="16144" max="16384" width="9.140625" style="67"/>
  </cols>
  <sheetData>
    <row r="1" spans="2:17" ht="12.75" customHeight="1" x14ac:dyDescent="0.2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2:17" ht="12.75" customHeight="1" x14ac:dyDescent="0.2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2:17" ht="12.75" customHeight="1" x14ac:dyDescent="0.2">
      <c r="B3" s="50" t="s">
        <v>498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2:17" ht="12.75" customHeight="1" x14ac:dyDescent="0.2">
      <c r="B4" s="49" t="s">
        <v>499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2:17" ht="12.75" customHeight="1" x14ac:dyDescent="0.2">
      <c r="B5" s="52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17" x14ac:dyDescent="0.2">
      <c r="B6" s="52" t="s">
        <v>500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17" x14ac:dyDescent="0.2">
      <c r="B7" s="52" t="s">
        <v>501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2:17" ht="15.75" customHeight="1" x14ac:dyDescent="0.2">
      <c r="B8" s="53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2:17" ht="25.5" x14ac:dyDescent="0.2">
      <c r="B9" s="54" t="s">
        <v>502</v>
      </c>
      <c r="C9" s="55" t="s">
        <v>503</v>
      </c>
      <c r="D9" s="55" t="s">
        <v>503</v>
      </c>
      <c r="E9" s="55" t="s">
        <v>503</v>
      </c>
      <c r="F9" s="55" t="s">
        <v>503</v>
      </c>
      <c r="G9" s="55" t="s">
        <v>503</v>
      </c>
      <c r="H9" s="55" t="s">
        <v>503</v>
      </c>
      <c r="I9" s="55" t="s">
        <v>504</v>
      </c>
      <c r="J9" s="55" t="s">
        <v>504</v>
      </c>
      <c r="K9" s="55" t="s">
        <v>504</v>
      </c>
      <c r="L9" s="55" t="s">
        <v>504</v>
      </c>
      <c r="M9" s="55" t="s">
        <v>504</v>
      </c>
      <c r="N9" s="55" t="s">
        <v>504</v>
      </c>
      <c r="O9" s="56" t="s">
        <v>505</v>
      </c>
    </row>
    <row r="10" spans="2:17" ht="15" customHeight="1" thickBot="1" x14ac:dyDescent="0.25">
      <c r="B10" s="57"/>
      <c r="C10" s="58" t="s">
        <v>506</v>
      </c>
      <c r="D10" s="59" t="s">
        <v>507</v>
      </c>
      <c r="E10" s="59" t="s">
        <v>508</v>
      </c>
      <c r="F10" s="59" t="s">
        <v>509</v>
      </c>
      <c r="G10" s="59" t="s">
        <v>510</v>
      </c>
      <c r="H10" s="59" t="s">
        <v>511</v>
      </c>
      <c r="I10" s="59" t="s">
        <v>512</v>
      </c>
      <c r="J10" s="59" t="s">
        <v>513</v>
      </c>
      <c r="K10" s="59" t="s">
        <v>514</v>
      </c>
      <c r="L10" s="59" t="s">
        <v>515</v>
      </c>
      <c r="M10" s="59" t="s">
        <v>516</v>
      </c>
      <c r="N10" s="59" t="s">
        <v>517</v>
      </c>
      <c r="O10" s="60" t="s">
        <v>506</v>
      </c>
      <c r="Q10" s="61"/>
    </row>
    <row r="11" spans="2:17" ht="13.5" thickTop="1" x14ac:dyDescent="0.2">
      <c r="B11" s="62" t="s">
        <v>518</v>
      </c>
      <c r="C11" s="63">
        <v>73249</v>
      </c>
      <c r="D11" s="64">
        <v>57626</v>
      </c>
      <c r="E11" s="64">
        <v>57605</v>
      </c>
      <c r="F11" s="64">
        <v>59516</v>
      </c>
      <c r="G11" s="64">
        <v>60778</v>
      </c>
      <c r="H11" s="64">
        <v>71715</v>
      </c>
      <c r="I11" s="64">
        <v>58100</v>
      </c>
      <c r="J11" s="64">
        <v>60111</v>
      </c>
      <c r="K11" s="64">
        <v>60111</v>
      </c>
      <c r="L11" s="64">
        <v>70110</v>
      </c>
      <c r="M11" s="64">
        <v>60111</v>
      </c>
      <c r="N11" s="64">
        <v>60110</v>
      </c>
      <c r="O11" s="65">
        <v>62110</v>
      </c>
      <c r="Q11" s="66"/>
    </row>
    <row r="12" spans="2:17" s="49" customFormat="1" x14ac:dyDescent="0.2">
      <c r="B12" s="52"/>
    </row>
    <row r="13" spans="2:17" s="49" customFormat="1" x14ac:dyDescent="0.2"/>
    <row r="14" spans="2:17" s="49" customFormat="1" x14ac:dyDescent="0.2"/>
    <row r="15" spans="2:17" s="49" customFormat="1" x14ac:dyDescent="0.2"/>
    <row r="16" spans="2:17" s="49" customFormat="1" x14ac:dyDescent="0.2"/>
    <row r="17" s="49" customFormat="1" x14ac:dyDescent="0.2"/>
    <row r="18" s="49" customFormat="1" x14ac:dyDescent="0.2"/>
    <row r="19" s="49" customFormat="1" x14ac:dyDescent="0.2"/>
    <row r="20" s="49" customFormat="1" x14ac:dyDescent="0.2"/>
    <row r="21" s="49" customFormat="1" x14ac:dyDescent="0.2"/>
    <row r="22" s="49" customFormat="1" x14ac:dyDescent="0.2"/>
    <row r="23" s="49" customFormat="1" x14ac:dyDescent="0.2"/>
    <row r="24" s="49" customFormat="1" x14ac:dyDescent="0.2"/>
    <row r="25" s="49" customFormat="1" x14ac:dyDescent="0.2"/>
    <row r="26" s="49" customFormat="1" x14ac:dyDescent="0.2"/>
    <row r="27" s="49" customFormat="1" x14ac:dyDescent="0.2"/>
    <row r="28" s="49" customFormat="1" x14ac:dyDescent="0.2"/>
    <row r="29" s="49" customFormat="1" x14ac:dyDescent="0.2"/>
    <row r="30" s="49" customFormat="1" x14ac:dyDescent="0.2"/>
    <row r="31" s="49" customFormat="1" x14ac:dyDescent="0.2"/>
    <row r="32" s="49" customFormat="1" x14ac:dyDescent="0.2"/>
    <row r="33" s="49" customFormat="1" x14ac:dyDescent="0.2"/>
    <row r="34" s="49" customFormat="1" x14ac:dyDescent="0.2"/>
    <row r="35" s="49" customFormat="1" x14ac:dyDescent="0.2"/>
    <row r="36" s="49" customFormat="1" x14ac:dyDescent="0.2"/>
    <row r="37" s="49" customFormat="1" x14ac:dyDescent="0.2"/>
    <row r="38" s="49" customFormat="1" x14ac:dyDescent="0.2"/>
    <row r="39" s="49" customFormat="1" x14ac:dyDescent="0.2"/>
    <row r="40" s="49" customFormat="1" x14ac:dyDescent="0.2"/>
    <row r="41" s="49" customFormat="1" x14ac:dyDescent="0.2"/>
    <row r="42" s="49" customFormat="1" x14ac:dyDescent="0.2"/>
    <row r="43" s="49" customFormat="1" x14ac:dyDescent="0.2"/>
    <row r="44" s="49" customFormat="1" x14ac:dyDescent="0.2"/>
    <row r="45" s="49" customFormat="1" x14ac:dyDescent="0.2"/>
    <row r="46" s="49" customFormat="1" x14ac:dyDescent="0.2"/>
    <row r="47" s="49" customFormat="1" x14ac:dyDescent="0.2"/>
    <row r="48" s="49" customFormat="1" x14ac:dyDescent="0.2"/>
    <row r="49" s="49" customFormat="1" x14ac:dyDescent="0.2"/>
    <row r="50" s="49" customFormat="1" x14ac:dyDescent="0.2"/>
    <row r="51" s="49" customFormat="1" x14ac:dyDescent="0.2"/>
  </sheetData>
  <pageMargins left="0.78740157499999996" right="0.78740157499999996" top="0.984251969" bottom="0.984251969" header="0.4921259845" footer="0.4921259845"/>
  <pageSetup paperSize="9" scale="91" orientation="landscape" r:id="rId1"/>
  <headerFooter alignWithMargins="0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D0A3DA21E27F64892D401E0C4CE98D7" ma:contentTypeVersion="1" ma:contentTypeDescription="Vytvoří nový dokument" ma:contentTypeScope="" ma:versionID="4693a14db813af6b85c3cb6768a7804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60559fe280591a221e7e36b4ea7df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Datum zahájení plánování je sloupec webu, který vytvořila funkce Publikování. Používá se k zadání data a času, od kterého se tato stránka začne návštěvníkům webu zobrazovat." ma:hidden="true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Datum ukončení plánování je sloupec webu, který vytvořila funkce Publikování. Používá se k zadání data a času, od kterého se tato stránka už nebude návštěvníkům webu zobrazovat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5D9CE7-EE85-4930-9B82-9F3F23FDD85F}"/>
</file>

<file path=customXml/itemProps2.xml><?xml version="1.0" encoding="utf-8"?>
<ds:datastoreItem xmlns:ds="http://schemas.openxmlformats.org/officeDocument/2006/customXml" ds:itemID="{3B2C737E-7003-42A7-8EE0-74B3E79CA9B8}"/>
</file>

<file path=customXml/itemProps3.xml><?xml version="1.0" encoding="utf-8"?>
<ds:datastoreItem xmlns:ds="http://schemas.openxmlformats.org/officeDocument/2006/customXml" ds:itemID="{2E110909-9FB5-4B57-946D-A9FA575243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P - 2022</vt:lpstr>
      <vt:lpstr>V - 2022</vt:lpstr>
      <vt:lpstr>161, 162 - 2022</vt:lpstr>
      <vt:lpstr>5410 - 2022</vt:lpstr>
      <vt:lpstr>pojistné na sociál.zabezpeč.</vt:lpstr>
      <vt:lpstr>'pojistné na sociál.zabezpeč.'!Oblast_tisku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Havelková Tereza</dc:creator>
  <cp:lastModifiedBy>Pospíšilová Martina, Ing.</cp:lastModifiedBy>
  <cp:lastPrinted>2022-06-28T13:33:02Z</cp:lastPrinted>
  <dcterms:created xsi:type="dcterms:W3CDTF">2015-07-14T09:07:38Z</dcterms:created>
  <dcterms:modified xsi:type="dcterms:W3CDTF">2022-07-15T05:49:07Z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Priloha 3 - Prijmy dle kapitol_NT 2017 I_pracovní.xlsx</vt:lpwstr>
  </property>
  <property fmtid="{D5CDD505-2E9C-101B-9397-08002B2CF9AE}" pid="3" name="ContentTypeId">
    <vt:lpwstr>0x0101003D0A3DA21E27F64892D401E0C4CE98D7</vt:lpwstr>
  </property>
  <property fmtid="{D5CDD505-2E9C-101B-9397-08002B2CF9AE}" pid="4" name="Order">
    <vt:r8>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